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D:\site\food\gymn3\"/>
    </mc:Choice>
  </mc:AlternateContent>
  <xr:revisionPtr revIDLastSave="0" documentId="13_ncr:1_{9E9470D4-5CF7-4077-93CB-BAD0DC23A388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08" i="1" l="1"/>
  <c r="I108" i="1"/>
  <c r="L129" i="1" l="1"/>
  <c r="L130" i="1" s="1"/>
  <c r="L116" i="1" l="1"/>
  <c r="L104" i="1"/>
  <c r="L42" i="1" l="1"/>
  <c r="F34" i="1"/>
  <c r="B129" i="1" l="1"/>
  <c r="A129" i="1"/>
  <c r="J128" i="1"/>
  <c r="I128" i="1"/>
  <c r="H128" i="1"/>
  <c r="G128" i="1"/>
  <c r="F128" i="1"/>
  <c r="B121" i="1"/>
  <c r="A121" i="1"/>
  <c r="J120" i="1"/>
  <c r="I120" i="1"/>
  <c r="H120" i="1"/>
  <c r="G120" i="1"/>
  <c r="F120" i="1"/>
  <c r="B116" i="1"/>
  <c r="A116" i="1"/>
  <c r="J115" i="1"/>
  <c r="I115" i="1"/>
  <c r="I116" i="1" s="1"/>
  <c r="H115" i="1"/>
  <c r="G115" i="1"/>
  <c r="F115" i="1"/>
  <c r="B109" i="1"/>
  <c r="A109" i="1"/>
  <c r="H108" i="1"/>
  <c r="G108" i="1"/>
  <c r="F108" i="1"/>
  <c r="B104" i="1"/>
  <c r="A104" i="1"/>
  <c r="J103" i="1"/>
  <c r="I103" i="1"/>
  <c r="H103" i="1"/>
  <c r="G103" i="1"/>
  <c r="F103" i="1"/>
  <c r="B96" i="1"/>
  <c r="A96" i="1"/>
  <c r="J95" i="1"/>
  <c r="I95" i="1"/>
  <c r="H95" i="1"/>
  <c r="G95" i="1"/>
  <c r="F95" i="1"/>
  <c r="B91" i="1"/>
  <c r="A91" i="1"/>
  <c r="J90" i="1"/>
  <c r="I90" i="1"/>
  <c r="H90" i="1"/>
  <c r="G90" i="1"/>
  <c r="F90" i="1"/>
  <c r="B84" i="1"/>
  <c r="A84" i="1"/>
  <c r="J83" i="1"/>
  <c r="I83" i="1"/>
  <c r="H83" i="1"/>
  <c r="G83" i="1"/>
  <c r="F83" i="1"/>
  <c r="B79" i="1"/>
  <c r="A79" i="1"/>
  <c r="J78" i="1"/>
  <c r="I78" i="1"/>
  <c r="H78" i="1"/>
  <c r="G78" i="1"/>
  <c r="F78" i="1"/>
  <c r="B71" i="1"/>
  <c r="A71" i="1"/>
  <c r="J70" i="1"/>
  <c r="I70" i="1"/>
  <c r="H70" i="1"/>
  <c r="G70" i="1"/>
  <c r="F70" i="1"/>
  <c r="B66" i="1"/>
  <c r="A66" i="1"/>
  <c r="J65" i="1"/>
  <c r="I65" i="1"/>
  <c r="H65" i="1"/>
  <c r="G65" i="1"/>
  <c r="F65" i="1"/>
  <c r="B59" i="1"/>
  <c r="A59" i="1"/>
  <c r="J58" i="1"/>
  <c r="I58" i="1"/>
  <c r="H58" i="1"/>
  <c r="G58" i="1"/>
  <c r="F58" i="1"/>
  <c r="B54" i="1"/>
  <c r="A54" i="1"/>
  <c r="J53" i="1"/>
  <c r="I53" i="1"/>
  <c r="H53" i="1"/>
  <c r="G53" i="1"/>
  <c r="F53" i="1"/>
  <c r="B47" i="1"/>
  <c r="A47" i="1"/>
  <c r="J46" i="1"/>
  <c r="I46" i="1"/>
  <c r="H46" i="1"/>
  <c r="G46" i="1"/>
  <c r="F46" i="1"/>
  <c r="B42" i="1"/>
  <c r="A42" i="1"/>
  <c r="J41" i="1"/>
  <c r="I41" i="1"/>
  <c r="H41" i="1"/>
  <c r="G41" i="1"/>
  <c r="F41" i="1"/>
  <c r="B35" i="1"/>
  <c r="A35" i="1"/>
  <c r="J34" i="1"/>
  <c r="I34" i="1"/>
  <c r="H34" i="1"/>
  <c r="G34" i="1"/>
  <c r="B30" i="1"/>
  <c r="A30" i="1"/>
  <c r="J29" i="1"/>
  <c r="I29" i="1"/>
  <c r="H29" i="1"/>
  <c r="G29" i="1"/>
  <c r="F29" i="1"/>
  <c r="B23" i="1"/>
  <c r="A23" i="1"/>
  <c r="J22" i="1"/>
  <c r="I22" i="1"/>
  <c r="H22" i="1"/>
  <c r="G22" i="1"/>
  <c r="F22" i="1"/>
  <c r="B18" i="1"/>
  <c r="A18" i="1"/>
  <c r="J17" i="1"/>
  <c r="I17" i="1"/>
  <c r="H17" i="1"/>
  <c r="G17" i="1"/>
  <c r="F17" i="1"/>
  <c r="B10" i="1"/>
  <c r="A10" i="1"/>
  <c r="L18" i="1"/>
  <c r="J9" i="1"/>
  <c r="I9" i="1"/>
  <c r="H9" i="1"/>
  <c r="G9" i="1"/>
  <c r="F9" i="1"/>
  <c r="G18" i="1" l="1"/>
  <c r="L79" i="1"/>
  <c r="L66" i="1"/>
  <c r="L54" i="1"/>
  <c r="I129" i="1"/>
  <c r="H129" i="1"/>
  <c r="G129" i="1"/>
  <c r="F129" i="1"/>
  <c r="F116" i="1"/>
  <c r="G116" i="1"/>
  <c r="H116" i="1"/>
  <c r="I104" i="1"/>
  <c r="H104" i="1"/>
  <c r="F104" i="1"/>
  <c r="J104" i="1"/>
  <c r="I91" i="1"/>
  <c r="J91" i="1"/>
  <c r="F91" i="1"/>
  <c r="G91" i="1"/>
  <c r="L91" i="1"/>
  <c r="H91" i="1"/>
  <c r="J79" i="1"/>
  <c r="I79" i="1"/>
  <c r="H79" i="1"/>
  <c r="F79" i="1"/>
  <c r="G79" i="1"/>
  <c r="J18" i="1"/>
  <c r="G104" i="1"/>
  <c r="J66" i="1"/>
  <c r="I66" i="1"/>
  <c r="H66" i="1"/>
  <c r="G66" i="1"/>
  <c r="F66" i="1"/>
  <c r="J54" i="1"/>
  <c r="I54" i="1"/>
  <c r="H54" i="1"/>
  <c r="G54" i="1"/>
  <c r="F54" i="1"/>
  <c r="F42" i="1"/>
  <c r="J42" i="1"/>
  <c r="I42" i="1"/>
  <c r="H42" i="1"/>
  <c r="G42" i="1"/>
  <c r="L30" i="1"/>
  <c r="J30" i="1"/>
  <c r="I30" i="1"/>
  <c r="H30" i="1"/>
  <c r="G30" i="1"/>
  <c r="F30" i="1"/>
  <c r="I18" i="1"/>
  <c r="H18" i="1"/>
  <c r="F18" i="1"/>
  <c r="J129" i="1"/>
  <c r="J116" i="1"/>
  <c r="J130" i="1" l="1"/>
  <c r="G130" i="1"/>
  <c r="H130" i="1"/>
  <c r="I130" i="1"/>
  <c r="F130" i="1"/>
</calcChain>
</file>

<file path=xl/sharedStrings.xml><?xml version="1.0" encoding="utf-8"?>
<sst xmlns="http://schemas.openxmlformats.org/spreadsheetml/2006/main" count="359" uniqueCount="138">
  <si>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</si>
  <si>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</si>
  <si>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</si>
  <si>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</si>
  <si>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</si>
  <si>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</si>
  <si>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</si>
  <si>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</si>
  <si>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</si>
  <si>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</si>
  <si>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</si>
  <si>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</si>
  <si>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</si>
  <si>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</si>
  <si>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</si>
  <si>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</si>
  <si>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</si>
  <si>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</si>
  <si>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</si>
  <si>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</si>
  <si>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</si>
  <si>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</si>
  <si>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</si>
  <si>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</si>
  <si>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</si>
  <si>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</si>
  <si>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</si>
  <si>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</si>
  <si>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</si>
  <si>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</si>
  <si>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</si>
  <si>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</si>
  <si>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</si>
  <si>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</si>
  <si>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</si>
  <si>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</si>
  <si>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</si>
  <si>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</si>
  <si>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</si>
  <si>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Винегрет овощной (2-й вариант)</t>
  </si>
  <si>
    <t>Суп "Кудрявый"</t>
  </si>
  <si>
    <t>Макаронные изделия отварные</t>
  </si>
  <si>
    <t>Хлеб столовый (ржано-пшеничный)</t>
  </si>
  <si>
    <t>55 Диет</t>
  </si>
  <si>
    <t>ттк №84</t>
  </si>
  <si>
    <t>Чай с молоком</t>
  </si>
  <si>
    <t>ттк №80</t>
  </si>
  <si>
    <t>Борщ с капустой и картофелем</t>
  </si>
  <si>
    <t>Рассольник Ленинградский</t>
  </si>
  <si>
    <t>Каша вязкая (гречневая)</t>
  </si>
  <si>
    <t>Щи из свежей капусты с картофелем</t>
  </si>
  <si>
    <t>Компот из смеси сухофруктов</t>
  </si>
  <si>
    <t>ттк №116</t>
  </si>
  <si>
    <t>Чай с сахаром</t>
  </si>
  <si>
    <t>ттк №77</t>
  </si>
  <si>
    <t>директор</t>
  </si>
  <si>
    <t>Компот из свежих плодов</t>
  </si>
  <si>
    <t>Чай с лимоном</t>
  </si>
  <si>
    <t>ттк №79</t>
  </si>
  <si>
    <t>ттк №82, ттк №63</t>
  </si>
  <si>
    <t>Салат "Здоровье"</t>
  </si>
  <si>
    <t>ттк № 13</t>
  </si>
  <si>
    <t>ттк №156</t>
  </si>
  <si>
    <t>ттк №110, ттк 60</t>
  </si>
  <si>
    <t>ттк №20</t>
  </si>
  <si>
    <t>ттк №157</t>
  </si>
  <si>
    <t>Фруто-чай</t>
  </si>
  <si>
    <t>Бутерброд горячий, каша рисовая вязкая</t>
  </si>
  <si>
    <t>ттк №82, ттк №62</t>
  </si>
  <si>
    <t>Салат "Фантазия"</t>
  </si>
  <si>
    <t>Жаркое по-домашнему</t>
  </si>
  <si>
    <t>ттк №24</t>
  </si>
  <si>
    <t>овощи натуральные  соленые (огурцы), плов из филе птицы</t>
  </si>
  <si>
    <t>Плов из филе птицы</t>
  </si>
  <si>
    <t>ттк №141</t>
  </si>
  <si>
    <t>Суп картофельный с бобовыми</t>
  </si>
  <si>
    <t>ттк № 59</t>
  </si>
  <si>
    <t>ттк №117</t>
  </si>
  <si>
    <t>Масло сливочное, биточки куриные, макаронные изделия отварные</t>
  </si>
  <si>
    <t>Салат из моркови и яблок</t>
  </si>
  <si>
    <t>Бифштекс "Нежность"</t>
  </si>
  <si>
    <t>Фруктовый чай с яблоком</t>
  </si>
  <si>
    <t>ттк № 29</t>
  </si>
  <si>
    <t>ттк №175</t>
  </si>
  <si>
    <t>ттк №12</t>
  </si>
  <si>
    <t>ттк №169</t>
  </si>
  <si>
    <t>ттк №58</t>
  </si>
  <si>
    <t>№105****,ттк №190,ттк №169</t>
  </si>
  <si>
    <t>ттк №26</t>
  </si>
  <si>
    <t xml:space="preserve">Плов </t>
  </si>
  <si>
    <t>ттк №172</t>
  </si>
  <si>
    <t>ттк №60</t>
  </si>
  <si>
    <t>Салат витаминный</t>
  </si>
  <si>
    <t>Фруктовый чай</t>
  </si>
  <si>
    <t>ттк №28</t>
  </si>
  <si>
    <t>ттк №173</t>
  </si>
  <si>
    <t>112****, ттк №64</t>
  </si>
  <si>
    <t>Суп картофельный</t>
  </si>
  <si>
    <t>Каша гречневая по-купечески</t>
  </si>
  <si>
    <t>ттк №15</t>
  </si>
  <si>
    <t>ттк №134</t>
  </si>
  <si>
    <t>ттк №64</t>
  </si>
  <si>
    <t>ттк № 48, ттк №169</t>
  </si>
  <si>
    <t>Лимонный напиток</t>
  </si>
  <si>
    <t>ттк № 27</t>
  </si>
  <si>
    <t>ттк №174</t>
  </si>
  <si>
    <t>ттк №33</t>
  </si>
  <si>
    <t>Гуляш, каша вязкая (гречневая)</t>
  </si>
  <si>
    <t>ттк №179, ттк №171</t>
  </si>
  <si>
    <t>Суп из овощей</t>
  </si>
  <si>
    <t>Гуляш</t>
  </si>
  <si>
    <t>№99 11г</t>
  </si>
  <si>
    <t>ттк №179</t>
  </si>
  <si>
    <t>ттк №171</t>
  </si>
  <si>
    <t>Фрикадельки куриные в соусе 2в, макаронные изделия отварные</t>
  </si>
  <si>
    <t>ттк №84, ттк №169</t>
  </si>
  <si>
    <t>Фрикадельки куриные в соусе 2в</t>
  </si>
  <si>
    <t>ттк №13</t>
  </si>
  <si>
    <t>ттк №110, ттк №141</t>
  </si>
  <si>
    <t>Салат "Радуга"</t>
  </si>
  <si>
    <t>ттк №17</t>
  </si>
  <si>
    <t>Мясные шарики с овощами, каша вязкая (пшеничная)</t>
  </si>
  <si>
    <t>ттк № 59, 510*</t>
  </si>
  <si>
    <t>Мясные шарики с овощами</t>
  </si>
  <si>
    <t>Каша вязкая (пшеничная)</t>
  </si>
  <si>
    <t>510*</t>
  </si>
  <si>
    <t>Огурцы соленые (порциями), плов</t>
  </si>
  <si>
    <t>"Ежики" с овощами, макаронные изделия отварные</t>
  </si>
  <si>
    <t>Плов из говядины</t>
  </si>
  <si>
    <t>ттк №181</t>
  </si>
  <si>
    <t>Компот из плодов или ягод сушеных</t>
  </si>
  <si>
    <t>ттк № 280**</t>
  </si>
  <si>
    <t>Бутерброд горячий, Каша "Дружба"</t>
  </si>
  <si>
    <t>Плоды свежие (яблоки), каша гречневая по-купечески</t>
  </si>
  <si>
    <t>Салат из б/к капусты /тепл.обр/</t>
  </si>
  <si>
    <t>ттк №182</t>
  </si>
  <si>
    <t>МОАУ "СОШ № 34"</t>
  </si>
  <si>
    <t>Rfgrjdf T/T/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</si>
</sst>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auto="1"/>
      </bottom>
      <diagonal/>
    </border>
  </borders>
  <cellStyleXfs count="3">
    <xf numFmtId="0" fontId="0" fillId="0" borderId="0"/>
    <xf numFmtId="0" fontId="9" fillId="0" borderId="0" applyNumberFormat="0" applyFont="0" applyBorder="0" applyProtection="0"/>
    <xf numFmtId="0" fontId="15" fillId="0" borderId="0"/>
  </cellStyleXfs>
  <cellXfs count="8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8" fillId="0" borderId="22" xfId="1" applyNumberFormat="1" applyFont="1" applyBorder="1" applyAlignment="1" applyProtection="1">
      <alignment horizontal="right" vertical="center"/>
      <protection locked="0"/>
    </xf>
    <xf numFmtId="0" fontId="10" fillId="0" borderId="1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4" xfId="0" applyFont="1" applyBorder="1"/>
    <xf numFmtId="0" fontId="12" fillId="0" borderId="2" xfId="0" applyFont="1" applyBorder="1" applyAlignment="1" applyProtection="1">
      <alignment horizontal="right"/>
      <protection locked="0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/>
    <xf numFmtId="0" fontId="10" fillId="0" borderId="1" xfId="0" applyFont="1" applyBorder="1"/>
    <xf numFmtId="0" fontId="8" fillId="0" borderId="22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2" fontId="8" fillId="0" borderId="22" xfId="0" applyNumberFormat="1" applyFont="1" applyBorder="1" applyAlignment="1" applyProtection="1">
      <alignment vertical="center"/>
      <protection locked="0"/>
    </xf>
    <xf numFmtId="164" fontId="8" fillId="0" borderId="22" xfId="0" applyNumberFormat="1" applyFont="1" applyBorder="1" applyAlignment="1" applyProtection="1">
      <alignment vertical="center" wrapText="1"/>
      <protection locked="0"/>
    </xf>
    <xf numFmtId="2" fontId="8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/>
    <xf numFmtId="0" fontId="10" fillId="0" borderId="2" xfId="0" applyFont="1" applyBorder="1"/>
    <xf numFmtId="0" fontId="8" fillId="0" borderId="22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top" wrapText="1"/>
      <protection locked="0"/>
    </xf>
    <xf numFmtId="0" fontId="8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0" fontId="10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/>
    </xf>
    <xf numFmtId="2" fontId="10" fillId="0" borderId="22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2" fontId="8" fillId="0" borderId="22" xfId="0" applyNumberFormat="1" applyFont="1" applyBorder="1" applyAlignment="1">
      <alignment horizontal="right" vertical="center"/>
    </xf>
    <xf numFmtId="2" fontId="8" fillId="0" borderId="22" xfId="0" applyNumberFormat="1" applyFont="1" applyBorder="1" applyAlignment="1">
      <alignment vertical="center"/>
    </xf>
    <xf numFmtId="2" fontId="14" fillId="0" borderId="2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2" fontId="8" fillId="0" borderId="22" xfId="0" applyNumberFormat="1" applyFont="1" applyBorder="1" applyAlignment="1" applyProtection="1">
      <alignment horizontal="right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2" fontId="8" fillId="0" borderId="22" xfId="1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/>
    </xf>
    <xf numFmtId="2" fontId="8" fillId="0" borderId="23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0" fontId="10" fillId="0" borderId="22" xfId="0" applyFont="1" applyBorder="1" applyAlignment="1" applyProtection="1">
      <alignment vertical="center" wrapText="1"/>
      <protection locked="0"/>
    </xf>
    <xf numFmtId="0" fontId="10" fillId="0" borderId="0" xfId="0" applyFont="1"/>
    <xf numFmtId="0" fontId="8" fillId="0" borderId="25" xfId="0" applyFont="1" applyBorder="1" applyAlignment="1">
      <alignment horizontal="center" vertical="center"/>
    </xf>
    <xf numFmtId="2" fontId="10" fillId="0" borderId="22" xfId="0" applyNumberFormat="1" applyFont="1" applyBorder="1" applyAlignment="1">
      <alignment horizontal="center" vertical="center"/>
    </xf>
    <xf numFmtId="2" fontId="8" fillId="0" borderId="22" xfId="2" applyNumberFormat="1" applyFont="1" applyBorder="1" applyAlignment="1">
      <alignment horizontal="right" vertical="center"/>
    </xf>
    <xf numFmtId="0" fontId="8" fillId="0" borderId="22" xfId="2" applyFont="1" applyBorder="1" applyAlignment="1">
      <alignment vertical="center"/>
    </xf>
    <xf numFmtId="2" fontId="8" fillId="0" borderId="22" xfId="2" applyNumberFormat="1" applyFont="1" applyBorder="1" applyAlignment="1">
      <alignment vertical="center"/>
    </xf>
    <xf numFmtId="0" fontId="8" fillId="0" borderId="22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/>
    </xf>
    <xf numFmtId="2" fontId="10" fillId="0" borderId="22" xfId="2" applyNumberFormat="1" applyFont="1" applyBorder="1" applyAlignment="1">
      <alignment horizontal="right" vertical="center"/>
    </xf>
    <xf numFmtId="0" fontId="8" fillId="0" borderId="22" xfId="2" applyFont="1" applyBorder="1" applyAlignment="1">
      <alignment horizontal="center" vertical="center"/>
    </xf>
    <xf numFmtId="0" fontId="10" fillId="0" borderId="22" xfId="2" applyFont="1" applyBorder="1" applyAlignment="1">
      <alignment vertic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wrapText="1"/>
      <protection locked="0"/>
    </xf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0"/>
  <sheetViews>
    <sheetView tabSelected="1" workbookViewId="0">
      <pane xSplit="4" ySplit="5" topLeftCell="G6" activePane="bottomRight" state="frozen"/>
      <selection pane="topRight" activeCell="E1" sqref="E1"/>
      <selection pane="bottomLeft" activeCell="A6" sqref="A6"/>
      <selection pane="bottomRight" activeCell="P18" sqref="P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6" t="s">
        <v>136</v>
      </c>
      <c r="D1" s="80"/>
      <c r="E1" s="80"/>
      <c r="F1" s="5" t="s">
        <v>16</v>
      </c>
      <c r="G1" s="2" t="s">
        <v>17</v>
      </c>
      <c r="H1" s="81" t="s">
        <v>55</v>
      </c>
      <c r="I1" s="82"/>
      <c r="J1" s="82"/>
      <c r="K1" s="82"/>
    </row>
    <row r="2" spans="1:12" ht="18" x14ac:dyDescent="0.2">
      <c r="A2" s="6" t="s">
        <v>6</v>
      </c>
      <c r="C2" s="2"/>
      <c r="G2" s="2" t="s">
        <v>18</v>
      </c>
      <c r="H2" s="81" t="s">
        <v>137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9" t="s">
        <v>9</v>
      </c>
      <c r="G3" s="2" t="s">
        <v>19</v>
      </c>
      <c r="H3" s="13">
        <v>1</v>
      </c>
      <c r="I3" s="13">
        <v>2</v>
      </c>
      <c r="J3" s="14">
        <v>2025</v>
      </c>
      <c r="K3" s="1"/>
    </row>
    <row r="4" spans="1:12" ht="13.5" thickBot="1" x14ac:dyDescent="0.25">
      <c r="C4" s="2"/>
      <c r="D4" s="4"/>
      <c r="H4" s="12" t="s">
        <v>35</v>
      </c>
      <c r="I4" s="12" t="s">
        <v>36</v>
      </c>
      <c r="J4" s="12" t="s">
        <v>37</v>
      </c>
    </row>
    <row r="5" spans="1:12" ht="34.5" thickBot="1" x14ac:dyDescent="0.25">
      <c r="A5" s="10" t="s">
        <v>14</v>
      </c>
      <c r="B5" s="11" t="s">
        <v>15</v>
      </c>
      <c r="C5" s="7" t="s">
        <v>0</v>
      </c>
      <c r="D5" s="7" t="s">
        <v>13</v>
      </c>
      <c r="E5" s="7" t="s">
        <v>12</v>
      </c>
      <c r="F5" s="7" t="s">
        <v>33</v>
      </c>
      <c r="G5" s="7" t="s">
        <v>1</v>
      </c>
      <c r="H5" s="7" t="s">
        <v>2</v>
      </c>
      <c r="I5" s="7" t="s">
        <v>3</v>
      </c>
      <c r="J5" s="7" t="s">
        <v>10</v>
      </c>
      <c r="K5" s="8" t="s">
        <v>11</v>
      </c>
      <c r="L5" s="7" t="s">
        <v>34</v>
      </c>
    </row>
    <row r="6" spans="1:12" ht="23.45" customHeight="1" x14ac:dyDescent="0.2">
      <c r="A6" s="31">
        <v>1</v>
      </c>
      <c r="B6" s="32">
        <v>1</v>
      </c>
      <c r="C6" s="33" t="s">
        <v>20</v>
      </c>
      <c r="D6" s="34" t="s">
        <v>21</v>
      </c>
      <c r="E6" s="35" t="s">
        <v>78</v>
      </c>
      <c r="F6" s="36">
        <v>260</v>
      </c>
      <c r="G6" s="37">
        <v>16.57</v>
      </c>
      <c r="H6" s="37">
        <v>20.47</v>
      </c>
      <c r="I6" s="37">
        <v>47.32</v>
      </c>
      <c r="J6" s="37">
        <v>459.55</v>
      </c>
      <c r="K6" s="38" t="s">
        <v>87</v>
      </c>
      <c r="L6" s="39"/>
    </row>
    <row r="7" spans="1:12" x14ac:dyDescent="0.2">
      <c r="A7" s="40"/>
      <c r="B7" s="41"/>
      <c r="C7" s="42"/>
      <c r="D7" s="43" t="s">
        <v>22</v>
      </c>
      <c r="E7" s="44" t="s">
        <v>53</v>
      </c>
      <c r="F7" s="45">
        <v>200</v>
      </c>
      <c r="G7" s="15">
        <v>0.1</v>
      </c>
      <c r="H7" s="15"/>
      <c r="I7" s="15">
        <v>15</v>
      </c>
      <c r="J7" s="45">
        <v>60</v>
      </c>
      <c r="K7" s="44" t="s">
        <v>54</v>
      </c>
      <c r="L7" s="39"/>
    </row>
    <row r="8" spans="1:12" x14ac:dyDescent="0.2">
      <c r="A8" s="40"/>
      <c r="B8" s="41"/>
      <c r="C8" s="42"/>
      <c r="D8" s="43" t="s">
        <v>23</v>
      </c>
      <c r="E8" s="44" t="s">
        <v>38</v>
      </c>
      <c r="F8" s="45">
        <v>40</v>
      </c>
      <c r="G8" s="37">
        <v>3.04</v>
      </c>
      <c r="H8" s="37">
        <v>0.32</v>
      </c>
      <c r="I8" s="37">
        <v>19.68</v>
      </c>
      <c r="J8" s="37">
        <v>94</v>
      </c>
      <c r="K8" s="35" t="s">
        <v>62</v>
      </c>
      <c r="L8" s="46"/>
    </row>
    <row r="9" spans="1:12" x14ac:dyDescent="0.2">
      <c r="A9" s="16"/>
      <c r="B9" s="17"/>
      <c r="C9" s="29"/>
      <c r="D9" s="30" t="s">
        <v>32</v>
      </c>
      <c r="E9" s="18"/>
      <c r="F9" s="19">
        <f>SUM(F6:F8)</f>
        <v>500</v>
      </c>
      <c r="G9" s="19">
        <f>SUM(G6:G8)</f>
        <v>19.71</v>
      </c>
      <c r="H9" s="19">
        <f>SUM(H6:H8)</f>
        <v>20.79</v>
      </c>
      <c r="I9" s="19">
        <f>SUM(I6:I8)</f>
        <v>82</v>
      </c>
      <c r="J9" s="19">
        <f>SUM(J6:J8)</f>
        <v>613.54999999999995</v>
      </c>
      <c r="K9" s="20"/>
      <c r="L9" s="39">
        <v>73.510000000000005</v>
      </c>
    </row>
    <row r="10" spans="1:12" x14ac:dyDescent="0.2">
      <c r="A10" s="47">
        <f>A6</f>
        <v>1</v>
      </c>
      <c r="B10" s="48">
        <f>B6</f>
        <v>1</v>
      </c>
      <c r="C10" s="49" t="s">
        <v>24</v>
      </c>
      <c r="D10" s="43" t="s">
        <v>25</v>
      </c>
      <c r="E10" s="50" t="s">
        <v>79</v>
      </c>
      <c r="F10" s="51">
        <v>60</v>
      </c>
      <c r="G10" s="52">
        <v>0.54</v>
      </c>
      <c r="H10" s="52">
        <v>6.12</v>
      </c>
      <c r="I10" s="52">
        <v>4.32</v>
      </c>
      <c r="J10" s="52">
        <v>74.400000000000006</v>
      </c>
      <c r="K10" s="53" t="s">
        <v>82</v>
      </c>
      <c r="L10" s="39"/>
    </row>
    <row r="11" spans="1:12" x14ac:dyDescent="0.2">
      <c r="A11" s="40"/>
      <c r="B11" s="41"/>
      <c r="C11" s="42"/>
      <c r="D11" s="43" t="s">
        <v>26</v>
      </c>
      <c r="E11" s="54" t="s">
        <v>50</v>
      </c>
      <c r="F11" s="46">
        <v>250</v>
      </c>
      <c r="G11" s="55">
        <v>1.75</v>
      </c>
      <c r="H11" s="55">
        <v>4.8499999999999996</v>
      </c>
      <c r="I11" s="55">
        <v>7.78</v>
      </c>
      <c r="J11" s="55">
        <v>83</v>
      </c>
      <c r="K11" s="53" t="s">
        <v>83</v>
      </c>
      <c r="L11" s="39"/>
    </row>
    <row r="12" spans="1:12" x14ac:dyDescent="0.2">
      <c r="A12" s="40"/>
      <c r="B12" s="41"/>
      <c r="C12" s="42"/>
      <c r="D12" s="43" t="s">
        <v>27</v>
      </c>
      <c r="E12" s="54" t="s">
        <v>80</v>
      </c>
      <c r="F12" s="46">
        <v>90</v>
      </c>
      <c r="G12" s="56">
        <v>12.24</v>
      </c>
      <c r="H12" s="56">
        <v>7.83</v>
      </c>
      <c r="I12" s="56">
        <v>11.11</v>
      </c>
      <c r="J12" s="56">
        <v>197.73</v>
      </c>
      <c r="K12" s="53" t="s">
        <v>84</v>
      </c>
      <c r="L12" s="39"/>
    </row>
    <row r="13" spans="1:12" x14ac:dyDescent="0.2">
      <c r="A13" s="40"/>
      <c r="B13" s="41"/>
      <c r="C13" s="42"/>
      <c r="D13" s="43" t="s">
        <v>28</v>
      </c>
      <c r="E13" s="54" t="s">
        <v>41</v>
      </c>
      <c r="F13" s="46">
        <v>160</v>
      </c>
      <c r="G13" s="56">
        <v>5.6</v>
      </c>
      <c r="H13" s="56">
        <v>6.56</v>
      </c>
      <c r="I13" s="56">
        <v>37.6</v>
      </c>
      <c r="J13" s="56">
        <v>235.2</v>
      </c>
      <c r="K13" s="53" t="s">
        <v>85</v>
      </c>
      <c r="L13" s="39"/>
    </row>
    <row r="14" spans="1:12" x14ac:dyDescent="0.2">
      <c r="A14" s="40"/>
      <c r="B14" s="41"/>
      <c r="C14" s="42"/>
      <c r="D14" s="43" t="s">
        <v>29</v>
      </c>
      <c r="E14" s="54" t="s">
        <v>81</v>
      </c>
      <c r="F14" s="46">
        <v>200</v>
      </c>
      <c r="G14" s="55">
        <v>0.2</v>
      </c>
      <c r="H14" s="55">
        <v>0</v>
      </c>
      <c r="I14" s="55">
        <v>35</v>
      </c>
      <c r="J14" s="55">
        <v>85</v>
      </c>
      <c r="K14" s="53" t="s">
        <v>86</v>
      </c>
      <c r="L14" s="46"/>
    </row>
    <row r="15" spans="1:12" x14ac:dyDescent="0.2">
      <c r="A15" s="40"/>
      <c r="B15" s="41"/>
      <c r="C15" s="42"/>
      <c r="D15" s="43" t="s">
        <v>30</v>
      </c>
      <c r="E15" s="53" t="s">
        <v>38</v>
      </c>
      <c r="F15" s="46">
        <v>20</v>
      </c>
      <c r="G15" s="56">
        <v>1.52</v>
      </c>
      <c r="H15" s="56">
        <v>0.16</v>
      </c>
      <c r="I15" s="56">
        <v>9.84</v>
      </c>
      <c r="J15" s="56">
        <v>47</v>
      </c>
      <c r="K15" s="54" t="s">
        <v>62</v>
      </c>
      <c r="L15" s="39"/>
    </row>
    <row r="16" spans="1:12" x14ac:dyDescent="0.2">
      <c r="A16" s="40"/>
      <c r="B16" s="41"/>
      <c r="C16" s="42"/>
      <c r="D16" s="43" t="s">
        <v>31</v>
      </c>
      <c r="E16" s="53" t="s">
        <v>42</v>
      </c>
      <c r="F16" s="46">
        <v>20</v>
      </c>
      <c r="G16" s="55">
        <v>1.32</v>
      </c>
      <c r="H16" s="55">
        <v>0.24</v>
      </c>
      <c r="I16" s="55">
        <v>6.8</v>
      </c>
      <c r="J16" s="55">
        <v>36.200000000000003</v>
      </c>
      <c r="K16" s="54" t="s">
        <v>65</v>
      </c>
      <c r="L16" s="57"/>
    </row>
    <row r="17" spans="1:12" ht="13.5" thickBot="1" x14ac:dyDescent="0.25">
      <c r="A17" s="16"/>
      <c r="B17" s="17"/>
      <c r="C17" s="29"/>
      <c r="D17" s="30" t="s">
        <v>32</v>
      </c>
      <c r="E17" s="18"/>
      <c r="F17" s="19">
        <f>SUM(F10:F16)</f>
        <v>800</v>
      </c>
      <c r="G17" s="19">
        <f>SUM(G10:G16)</f>
        <v>23.17</v>
      </c>
      <c r="H17" s="19">
        <f>SUM(H10:H16)</f>
        <v>25.759999999999994</v>
      </c>
      <c r="I17" s="19">
        <f>SUM(I10:I16)</f>
        <v>112.45</v>
      </c>
      <c r="J17" s="19">
        <f>SUM(J10:J16)</f>
        <v>758.53</v>
      </c>
      <c r="K17" s="20"/>
      <c r="L17" s="58">
        <v>105.08</v>
      </c>
    </row>
    <row r="18" spans="1:12" ht="13.5" thickBot="1" x14ac:dyDescent="0.25">
      <c r="A18" s="21">
        <f>A6</f>
        <v>1</v>
      </c>
      <c r="B18" s="22">
        <f>B6</f>
        <v>1</v>
      </c>
      <c r="C18" s="83" t="s">
        <v>4</v>
      </c>
      <c r="D18" s="84"/>
      <c r="E18" s="23"/>
      <c r="F18" s="24">
        <f>F9+F17</f>
        <v>1300</v>
      </c>
      <c r="G18" s="24">
        <f>G9+G17</f>
        <v>42.88</v>
      </c>
      <c r="H18" s="24">
        <f>H9+H17</f>
        <v>46.55</v>
      </c>
      <c r="I18" s="24">
        <f>I9+I17</f>
        <v>194.45</v>
      </c>
      <c r="J18" s="24">
        <f>J9+J17</f>
        <v>1372.08</v>
      </c>
      <c r="K18" s="24"/>
      <c r="L18" s="24">
        <f>L9+L17</f>
        <v>178.59</v>
      </c>
    </row>
    <row r="19" spans="1:12" x14ac:dyDescent="0.2">
      <c r="A19" s="59">
        <v>1</v>
      </c>
      <c r="B19" s="41">
        <v>2</v>
      </c>
      <c r="C19" s="33" t="s">
        <v>20</v>
      </c>
      <c r="D19" s="34" t="s">
        <v>21</v>
      </c>
      <c r="E19" s="35" t="s">
        <v>126</v>
      </c>
      <c r="F19" s="36">
        <v>280</v>
      </c>
      <c r="G19" s="55">
        <v>15.44</v>
      </c>
      <c r="H19" s="60">
        <v>16.89</v>
      </c>
      <c r="I19" s="55">
        <v>44.58</v>
      </c>
      <c r="J19" s="36">
        <v>392.8</v>
      </c>
      <c r="K19" s="44" t="s">
        <v>63</v>
      </c>
      <c r="L19" s="39"/>
    </row>
    <row r="20" spans="1:12" x14ac:dyDescent="0.2">
      <c r="A20" s="59"/>
      <c r="B20" s="41"/>
      <c r="C20" s="42"/>
      <c r="D20" s="43" t="s">
        <v>22</v>
      </c>
      <c r="E20" s="44" t="s">
        <v>66</v>
      </c>
      <c r="F20" s="61">
        <v>200</v>
      </c>
      <c r="G20" s="56">
        <v>0</v>
      </c>
      <c r="H20" s="15">
        <v>0</v>
      </c>
      <c r="I20" s="62">
        <v>22.76</v>
      </c>
      <c r="J20" s="62">
        <v>91.04</v>
      </c>
      <c r="K20" s="53" t="s">
        <v>88</v>
      </c>
      <c r="L20" s="39"/>
    </row>
    <row r="21" spans="1:12" x14ac:dyDescent="0.2">
      <c r="A21" s="59"/>
      <c r="B21" s="41"/>
      <c r="C21" s="42"/>
      <c r="D21" s="43" t="s">
        <v>23</v>
      </c>
      <c r="E21" s="44" t="s">
        <v>38</v>
      </c>
      <c r="F21" s="61">
        <v>30</v>
      </c>
      <c r="G21" s="37">
        <v>2.2799999999999998</v>
      </c>
      <c r="H21" s="37">
        <v>0.24</v>
      </c>
      <c r="I21" s="56">
        <v>14.76</v>
      </c>
      <c r="J21" s="56">
        <v>70.5</v>
      </c>
      <c r="K21" s="54" t="s">
        <v>62</v>
      </c>
      <c r="L21" s="46"/>
    </row>
    <row r="22" spans="1:12" x14ac:dyDescent="0.2">
      <c r="A22" s="63"/>
      <c r="B22" s="17"/>
      <c r="C22" s="29"/>
      <c r="D22" s="30" t="s">
        <v>32</v>
      </c>
      <c r="E22" s="18"/>
      <c r="F22" s="19">
        <f>SUM(F19:F21)</f>
        <v>510</v>
      </c>
      <c r="G22" s="19">
        <f>SUM(G19:G21)</f>
        <v>17.72</v>
      </c>
      <c r="H22" s="19">
        <f>SUM(H19:H21)</f>
        <v>17.13</v>
      </c>
      <c r="I22" s="19">
        <f>SUM(I19:I21)</f>
        <v>82.100000000000009</v>
      </c>
      <c r="J22" s="19">
        <f>SUM(J19:J21)</f>
        <v>554.34</v>
      </c>
      <c r="K22" s="20"/>
      <c r="L22" s="39">
        <v>73.510000000000005</v>
      </c>
    </row>
    <row r="23" spans="1:12" x14ac:dyDescent="0.2">
      <c r="A23" s="48">
        <f>A19</f>
        <v>1</v>
      </c>
      <c r="B23" s="48">
        <f>B19</f>
        <v>2</v>
      </c>
      <c r="C23" s="49" t="s">
        <v>24</v>
      </c>
      <c r="D23" s="43" t="s">
        <v>25</v>
      </c>
      <c r="E23" s="50" t="s">
        <v>60</v>
      </c>
      <c r="F23" s="61">
        <v>60</v>
      </c>
      <c r="G23" s="52">
        <v>1.1499999999999999</v>
      </c>
      <c r="H23" s="52">
        <v>5.04</v>
      </c>
      <c r="I23" s="52">
        <v>5.04</v>
      </c>
      <c r="J23" s="52">
        <v>72.180000000000007</v>
      </c>
      <c r="K23" s="53" t="s">
        <v>61</v>
      </c>
      <c r="L23" s="39"/>
    </row>
    <row r="24" spans="1:12" x14ac:dyDescent="0.2">
      <c r="A24" s="59"/>
      <c r="B24" s="41"/>
      <c r="C24" s="42"/>
      <c r="D24" s="43" t="s">
        <v>26</v>
      </c>
      <c r="E24" s="54" t="s">
        <v>40</v>
      </c>
      <c r="F24" s="61">
        <v>250</v>
      </c>
      <c r="G24" s="55">
        <v>3.79</v>
      </c>
      <c r="H24" s="55">
        <v>6.28</v>
      </c>
      <c r="I24" s="55">
        <v>13.15</v>
      </c>
      <c r="J24" s="55">
        <v>124.28</v>
      </c>
      <c r="K24" s="53" t="s">
        <v>90</v>
      </c>
      <c r="L24" s="39"/>
    </row>
    <row r="25" spans="1:12" x14ac:dyDescent="0.2">
      <c r="A25" s="59"/>
      <c r="B25" s="41"/>
      <c r="C25" s="42"/>
      <c r="D25" s="43" t="s">
        <v>27</v>
      </c>
      <c r="E25" s="54" t="s">
        <v>89</v>
      </c>
      <c r="F25" s="61">
        <v>220</v>
      </c>
      <c r="G25" s="56">
        <v>14.96</v>
      </c>
      <c r="H25" s="56">
        <v>16.829999999999998</v>
      </c>
      <c r="I25" s="56">
        <v>43.56</v>
      </c>
      <c r="J25" s="56">
        <v>385</v>
      </c>
      <c r="K25" s="53" t="s">
        <v>91</v>
      </c>
      <c r="L25" s="39"/>
    </row>
    <row r="26" spans="1:12" x14ac:dyDescent="0.2">
      <c r="A26" s="59"/>
      <c r="B26" s="41"/>
      <c r="C26" s="42"/>
      <c r="D26" s="43" t="s">
        <v>29</v>
      </c>
      <c r="E26" s="54" t="s">
        <v>56</v>
      </c>
      <c r="F26" s="61">
        <v>200</v>
      </c>
      <c r="G26" s="55">
        <v>0.2</v>
      </c>
      <c r="H26" s="56"/>
      <c r="I26" s="55">
        <v>35.799999999999997</v>
      </c>
      <c r="J26" s="55">
        <v>142</v>
      </c>
      <c r="K26" s="53" t="s">
        <v>77</v>
      </c>
      <c r="L26" s="39"/>
    </row>
    <row r="27" spans="1:12" x14ac:dyDescent="0.2">
      <c r="A27" s="59"/>
      <c r="B27" s="41"/>
      <c r="C27" s="42"/>
      <c r="D27" s="43" t="s">
        <v>30</v>
      </c>
      <c r="E27" s="53" t="s">
        <v>38</v>
      </c>
      <c r="F27" s="61">
        <v>30</v>
      </c>
      <c r="G27" s="56">
        <v>2.2799999999999998</v>
      </c>
      <c r="H27" s="56">
        <v>0.24</v>
      </c>
      <c r="I27" s="56">
        <v>14.76</v>
      </c>
      <c r="J27" s="56">
        <v>70.5</v>
      </c>
      <c r="K27" s="54" t="s">
        <v>62</v>
      </c>
      <c r="L27" s="39"/>
    </row>
    <row r="28" spans="1:12" x14ac:dyDescent="0.2">
      <c r="A28" s="59"/>
      <c r="B28" s="41"/>
      <c r="C28" s="42"/>
      <c r="D28" s="43" t="s">
        <v>31</v>
      </c>
      <c r="E28" s="53" t="s">
        <v>42</v>
      </c>
      <c r="F28" s="61">
        <v>30</v>
      </c>
      <c r="G28" s="55">
        <v>1.98</v>
      </c>
      <c r="H28" s="55">
        <v>0.36</v>
      </c>
      <c r="I28" s="55">
        <v>10.199999999999999</v>
      </c>
      <c r="J28" s="55">
        <v>54.3</v>
      </c>
      <c r="K28" s="54" t="s">
        <v>65</v>
      </c>
      <c r="L28" s="39"/>
    </row>
    <row r="29" spans="1:12" ht="13.5" thickBot="1" x14ac:dyDescent="0.25">
      <c r="A29" s="63"/>
      <c r="B29" s="17"/>
      <c r="C29" s="29"/>
      <c r="D29" s="30" t="s">
        <v>32</v>
      </c>
      <c r="E29" s="18"/>
      <c r="F29" s="19">
        <f>SUM(F23:F28)</f>
        <v>790</v>
      </c>
      <c r="G29" s="19">
        <f>SUM(G23:G28)</f>
        <v>24.36</v>
      </c>
      <c r="H29" s="19">
        <f>SUM(H23:H28)</f>
        <v>28.749999999999996</v>
      </c>
      <c r="I29" s="19">
        <f>SUM(I23:I28)</f>
        <v>122.51</v>
      </c>
      <c r="J29" s="19">
        <f>SUM(J23:J28)</f>
        <v>848.26</v>
      </c>
      <c r="K29" s="20"/>
      <c r="L29" s="58">
        <v>105.08</v>
      </c>
    </row>
    <row r="30" spans="1:12" ht="15.75" customHeight="1" thickBot="1" x14ac:dyDescent="0.25">
      <c r="A30" s="25">
        <f>A19</f>
        <v>1</v>
      </c>
      <c r="B30" s="25">
        <f>B19</f>
        <v>2</v>
      </c>
      <c r="C30" s="83" t="s">
        <v>4</v>
      </c>
      <c r="D30" s="84"/>
      <c r="E30" s="23"/>
      <c r="F30" s="24">
        <f>F22+F29</f>
        <v>1300</v>
      </c>
      <c r="G30" s="24">
        <f>G22+G29</f>
        <v>42.08</v>
      </c>
      <c r="H30" s="24">
        <f>H22+H29</f>
        <v>45.879999999999995</v>
      </c>
      <c r="I30" s="24">
        <f>I22+I29</f>
        <v>204.61</v>
      </c>
      <c r="J30" s="24">
        <f>J22+J29</f>
        <v>1402.6</v>
      </c>
      <c r="K30" s="24"/>
      <c r="L30" s="24">
        <f>L22+L29</f>
        <v>178.59</v>
      </c>
    </row>
    <row r="31" spans="1:12" x14ac:dyDescent="0.2">
      <c r="A31" s="31">
        <v>1</v>
      </c>
      <c r="B31" s="32">
        <v>3</v>
      </c>
      <c r="C31" s="33" t="s">
        <v>20</v>
      </c>
      <c r="D31" s="34" t="s">
        <v>21</v>
      </c>
      <c r="E31" s="35" t="s">
        <v>132</v>
      </c>
      <c r="F31" s="61">
        <v>277</v>
      </c>
      <c r="G31" s="60">
        <v>13.34</v>
      </c>
      <c r="H31" s="60">
        <v>17.09</v>
      </c>
      <c r="I31" s="60">
        <v>38.729999999999997</v>
      </c>
      <c r="J31" s="60">
        <v>392.81</v>
      </c>
      <c r="K31" s="44" t="s">
        <v>59</v>
      </c>
      <c r="L31" s="64"/>
    </row>
    <row r="32" spans="1:12" x14ac:dyDescent="0.2">
      <c r="A32" s="40"/>
      <c r="B32" s="41"/>
      <c r="C32" s="42"/>
      <c r="D32" s="43" t="s">
        <v>22</v>
      </c>
      <c r="E32" s="44" t="s">
        <v>53</v>
      </c>
      <c r="F32" s="61">
        <v>200</v>
      </c>
      <c r="G32" s="15">
        <v>0.1</v>
      </c>
      <c r="H32" s="15"/>
      <c r="I32" s="15">
        <v>15</v>
      </c>
      <c r="J32" s="15">
        <v>60</v>
      </c>
      <c r="K32" s="44" t="s">
        <v>54</v>
      </c>
      <c r="L32" s="65"/>
    </row>
    <row r="33" spans="1:12" x14ac:dyDescent="0.2">
      <c r="A33" s="40"/>
      <c r="B33" s="41"/>
      <c r="C33" s="42"/>
      <c r="D33" s="43" t="s">
        <v>23</v>
      </c>
      <c r="E33" s="44" t="s">
        <v>38</v>
      </c>
      <c r="F33" s="61">
        <v>25</v>
      </c>
      <c r="G33" s="37">
        <v>1.9</v>
      </c>
      <c r="H33" s="37">
        <v>0.2</v>
      </c>
      <c r="I33" s="37">
        <v>12.3</v>
      </c>
      <c r="J33" s="37">
        <v>58.75</v>
      </c>
      <c r="K33" s="35" t="s">
        <v>62</v>
      </c>
      <c r="L33" s="66"/>
    </row>
    <row r="34" spans="1:12" x14ac:dyDescent="0.2">
      <c r="A34" s="16"/>
      <c r="B34" s="17"/>
      <c r="C34" s="29"/>
      <c r="D34" s="30" t="s">
        <v>32</v>
      </c>
      <c r="E34" s="18"/>
      <c r="F34" s="19">
        <f>SUM(F31:F33)</f>
        <v>502</v>
      </c>
      <c r="G34" s="19">
        <f>SUM(G31:G33)</f>
        <v>15.34</v>
      </c>
      <c r="H34" s="19">
        <f>SUM(H31:H33)</f>
        <v>17.29</v>
      </c>
      <c r="I34" s="19">
        <f>SUM(I31:I33)</f>
        <v>66.03</v>
      </c>
      <c r="J34" s="19">
        <f>SUM(J31:J33)</f>
        <v>511.56</v>
      </c>
      <c r="K34" s="20"/>
      <c r="L34" s="19">
        <v>73.510000000000005</v>
      </c>
    </row>
    <row r="35" spans="1:12" x14ac:dyDescent="0.2">
      <c r="A35" s="47">
        <f>A31</f>
        <v>1</v>
      </c>
      <c r="B35" s="48">
        <f>B31</f>
        <v>3</v>
      </c>
      <c r="C35" s="49" t="s">
        <v>24</v>
      </c>
      <c r="D35" s="43" t="s">
        <v>25</v>
      </c>
      <c r="E35" s="67" t="s">
        <v>92</v>
      </c>
      <c r="F35" s="46">
        <v>60</v>
      </c>
      <c r="G35" s="55">
        <v>0.66</v>
      </c>
      <c r="H35" s="55">
        <v>6.06</v>
      </c>
      <c r="I35" s="55">
        <v>6.36</v>
      </c>
      <c r="J35" s="55">
        <v>82.8</v>
      </c>
      <c r="K35" s="53" t="s">
        <v>94</v>
      </c>
      <c r="L35" s="39"/>
    </row>
    <row r="36" spans="1:12" x14ac:dyDescent="0.2">
      <c r="A36" s="40"/>
      <c r="B36" s="41"/>
      <c r="C36" s="42"/>
      <c r="D36" s="43" t="s">
        <v>26</v>
      </c>
      <c r="E36" s="35" t="s">
        <v>48</v>
      </c>
      <c r="F36" s="46">
        <v>210</v>
      </c>
      <c r="G36" s="55">
        <v>1.76</v>
      </c>
      <c r="H36" s="55">
        <v>4.3</v>
      </c>
      <c r="I36" s="55">
        <v>13.94</v>
      </c>
      <c r="J36" s="55">
        <v>101.43</v>
      </c>
      <c r="K36" s="53" t="s">
        <v>95</v>
      </c>
      <c r="L36" s="39"/>
    </row>
    <row r="37" spans="1:12" x14ac:dyDescent="0.2">
      <c r="A37" s="40"/>
      <c r="B37" s="41"/>
      <c r="C37" s="42"/>
      <c r="D37" s="43" t="s">
        <v>27</v>
      </c>
      <c r="E37" s="44" t="s">
        <v>70</v>
      </c>
      <c r="F37" s="46">
        <v>175</v>
      </c>
      <c r="G37" s="56">
        <v>15.58</v>
      </c>
      <c r="H37" s="56">
        <v>15.75</v>
      </c>
      <c r="I37" s="56">
        <v>35</v>
      </c>
      <c r="J37" s="56">
        <v>333.64</v>
      </c>
      <c r="K37" s="53" t="s">
        <v>90</v>
      </c>
      <c r="L37" s="39"/>
    </row>
    <row r="38" spans="1:12" x14ac:dyDescent="0.2">
      <c r="A38" s="40"/>
      <c r="B38" s="41"/>
      <c r="C38" s="42"/>
      <c r="D38" s="43" t="s">
        <v>29</v>
      </c>
      <c r="E38" s="35" t="s">
        <v>93</v>
      </c>
      <c r="F38" s="46">
        <v>200</v>
      </c>
      <c r="G38" s="62"/>
      <c r="H38" s="62"/>
      <c r="I38" s="62">
        <v>14.15</v>
      </c>
      <c r="J38" s="62">
        <v>92.8</v>
      </c>
      <c r="K38" s="53" t="s">
        <v>71</v>
      </c>
      <c r="L38" s="39"/>
    </row>
    <row r="39" spans="1:12" x14ac:dyDescent="0.2">
      <c r="A39" s="40"/>
      <c r="B39" s="41"/>
      <c r="C39" s="42"/>
      <c r="D39" s="43" t="s">
        <v>30</v>
      </c>
      <c r="E39" s="44" t="s">
        <v>38</v>
      </c>
      <c r="F39" s="46">
        <v>50</v>
      </c>
      <c r="G39" s="56">
        <v>3.8</v>
      </c>
      <c r="H39" s="56">
        <v>0.4</v>
      </c>
      <c r="I39" s="56">
        <v>24.6</v>
      </c>
      <c r="J39" s="56">
        <v>117.5</v>
      </c>
      <c r="K39" s="54" t="s">
        <v>62</v>
      </c>
      <c r="L39" s="46"/>
    </row>
    <row r="40" spans="1:12" x14ac:dyDescent="0.2">
      <c r="A40" s="40"/>
      <c r="B40" s="41"/>
      <c r="C40" s="42"/>
      <c r="D40" s="43" t="s">
        <v>31</v>
      </c>
      <c r="E40" s="44" t="s">
        <v>42</v>
      </c>
      <c r="F40" s="46">
        <v>40</v>
      </c>
      <c r="G40" s="55">
        <v>2.64</v>
      </c>
      <c r="H40" s="55">
        <v>0.48</v>
      </c>
      <c r="I40" s="55">
        <v>13.6</v>
      </c>
      <c r="J40" s="55">
        <v>72.400000000000006</v>
      </c>
      <c r="K40" s="54" t="s">
        <v>65</v>
      </c>
      <c r="L40" s="39"/>
    </row>
    <row r="41" spans="1:12" ht="13.5" thickBot="1" x14ac:dyDescent="0.25">
      <c r="A41" s="16"/>
      <c r="B41" s="17"/>
      <c r="C41" s="29"/>
      <c r="D41" s="30" t="s">
        <v>32</v>
      </c>
      <c r="E41" s="18"/>
      <c r="F41" s="19">
        <f>SUM(F35:F40)</f>
        <v>735</v>
      </c>
      <c r="G41" s="19">
        <f>SUM(G35:G40)</f>
        <v>24.44</v>
      </c>
      <c r="H41" s="19">
        <f>SUM(H35:H40)</f>
        <v>26.99</v>
      </c>
      <c r="I41" s="19">
        <f>SUM(I35:I40)</f>
        <v>107.65</v>
      </c>
      <c r="J41" s="19">
        <f>SUM(J35:J40)</f>
        <v>800.56999999999994</v>
      </c>
      <c r="K41" s="20"/>
      <c r="L41" s="58">
        <v>105.08</v>
      </c>
    </row>
    <row r="42" spans="1:12" ht="15.75" customHeight="1" thickBot="1" x14ac:dyDescent="0.25">
      <c r="A42" s="21">
        <f>A31</f>
        <v>1</v>
      </c>
      <c r="B42" s="22">
        <f>B31</f>
        <v>3</v>
      </c>
      <c r="C42" s="83" t="s">
        <v>4</v>
      </c>
      <c r="D42" s="84"/>
      <c r="E42" s="23"/>
      <c r="F42" s="24">
        <f>F34+F41</f>
        <v>1237</v>
      </c>
      <c r="G42" s="24">
        <f>G34+G41</f>
        <v>39.78</v>
      </c>
      <c r="H42" s="24">
        <f>H34+H41</f>
        <v>44.28</v>
      </c>
      <c r="I42" s="24">
        <f>I34+I41</f>
        <v>173.68</v>
      </c>
      <c r="J42" s="24">
        <f>J34+J41</f>
        <v>1312.1299999999999</v>
      </c>
      <c r="K42" s="24"/>
      <c r="L42" s="24">
        <f>L34+L41</f>
        <v>178.59</v>
      </c>
    </row>
    <row r="43" spans="1:12" ht="13.5" customHeight="1" x14ac:dyDescent="0.2">
      <c r="A43" s="31">
        <v>1</v>
      </c>
      <c r="B43" s="32">
        <v>4</v>
      </c>
      <c r="C43" s="33" t="s">
        <v>20</v>
      </c>
      <c r="D43" s="34" t="s">
        <v>21</v>
      </c>
      <c r="E43" s="54" t="s">
        <v>133</v>
      </c>
      <c r="F43" s="46">
        <v>285</v>
      </c>
      <c r="G43" s="56">
        <v>12.79</v>
      </c>
      <c r="H43" s="56">
        <v>15.17</v>
      </c>
      <c r="I43" s="56">
        <v>37.880000000000003</v>
      </c>
      <c r="J43" s="56">
        <v>355.34</v>
      </c>
      <c r="K43" s="53" t="s">
        <v>96</v>
      </c>
      <c r="L43" s="64"/>
    </row>
    <row r="44" spans="1:12" x14ac:dyDescent="0.2">
      <c r="A44" s="40"/>
      <c r="B44" s="41"/>
      <c r="C44" s="42"/>
      <c r="D44" s="43" t="s">
        <v>22</v>
      </c>
      <c r="E44" s="54" t="s">
        <v>53</v>
      </c>
      <c r="F44" s="46">
        <v>200</v>
      </c>
      <c r="G44" s="55">
        <v>0.1</v>
      </c>
      <c r="H44" s="55">
        <v>0</v>
      </c>
      <c r="I44" s="55">
        <v>15</v>
      </c>
      <c r="J44" s="55">
        <v>60</v>
      </c>
      <c r="K44" s="53" t="s">
        <v>54</v>
      </c>
      <c r="L44" s="65"/>
    </row>
    <row r="45" spans="1:12" x14ac:dyDescent="0.2">
      <c r="A45" s="40"/>
      <c r="B45" s="41"/>
      <c r="C45" s="42"/>
      <c r="D45" s="43" t="s">
        <v>23</v>
      </c>
      <c r="E45" s="53" t="s">
        <v>38</v>
      </c>
      <c r="F45" s="46">
        <v>50</v>
      </c>
      <c r="G45" s="56">
        <v>3.8</v>
      </c>
      <c r="H45" s="56">
        <v>0.4</v>
      </c>
      <c r="I45" s="56">
        <v>24.6</v>
      </c>
      <c r="J45" s="56">
        <v>117.5</v>
      </c>
      <c r="K45" s="54" t="s">
        <v>62</v>
      </c>
      <c r="L45" s="66"/>
    </row>
    <row r="46" spans="1:12" x14ac:dyDescent="0.2">
      <c r="A46" s="16"/>
      <c r="B46" s="17"/>
      <c r="C46" s="29"/>
      <c r="D46" s="30" t="s">
        <v>32</v>
      </c>
      <c r="E46" s="18"/>
      <c r="F46" s="19">
        <f>SUM(F43:F45)</f>
        <v>535</v>
      </c>
      <c r="G46" s="19">
        <f>SUM(G43:G45)</f>
        <v>16.689999999999998</v>
      </c>
      <c r="H46" s="19">
        <f>SUM(H43:H45)</f>
        <v>15.57</v>
      </c>
      <c r="I46" s="19">
        <f>SUM(I43:I45)</f>
        <v>77.48</v>
      </c>
      <c r="J46" s="19">
        <f>SUM(J43:J45)</f>
        <v>532.83999999999992</v>
      </c>
      <c r="K46" s="20"/>
      <c r="L46" s="19">
        <v>73.510000000000005</v>
      </c>
    </row>
    <row r="47" spans="1:12" x14ac:dyDescent="0.2">
      <c r="A47" s="47">
        <f>A43</f>
        <v>1</v>
      </c>
      <c r="B47" s="48">
        <f>B43</f>
        <v>4</v>
      </c>
      <c r="C47" s="49" t="s">
        <v>24</v>
      </c>
      <c r="D47" s="43" t="s">
        <v>25</v>
      </c>
      <c r="E47" s="54" t="s">
        <v>69</v>
      </c>
      <c r="F47" s="46">
        <v>60</v>
      </c>
      <c r="G47" s="55">
        <v>1.1399999999999999</v>
      </c>
      <c r="H47" s="55">
        <v>5.31</v>
      </c>
      <c r="I47" s="55">
        <v>6.64</v>
      </c>
      <c r="J47" s="55">
        <v>78.89</v>
      </c>
      <c r="K47" s="53" t="s">
        <v>99</v>
      </c>
      <c r="L47" s="39"/>
    </row>
    <row r="48" spans="1:12" x14ac:dyDescent="0.2">
      <c r="A48" s="40"/>
      <c r="B48" s="41"/>
      <c r="C48" s="42"/>
      <c r="D48" s="43" t="s">
        <v>26</v>
      </c>
      <c r="E48" s="54" t="s">
        <v>97</v>
      </c>
      <c r="F48" s="46">
        <v>210</v>
      </c>
      <c r="G48" s="55">
        <v>1.97</v>
      </c>
      <c r="H48" s="55">
        <v>4.28</v>
      </c>
      <c r="I48" s="55">
        <v>14.17</v>
      </c>
      <c r="J48" s="55">
        <v>166.66</v>
      </c>
      <c r="K48" s="53" t="s">
        <v>100</v>
      </c>
      <c r="L48" s="39"/>
    </row>
    <row r="49" spans="1:13" x14ac:dyDescent="0.2">
      <c r="A49" s="40"/>
      <c r="B49" s="41"/>
      <c r="C49" s="42"/>
      <c r="D49" s="43" t="s">
        <v>27</v>
      </c>
      <c r="E49" s="54" t="s">
        <v>98</v>
      </c>
      <c r="F49" s="46">
        <v>200</v>
      </c>
      <c r="G49" s="56">
        <v>14.5</v>
      </c>
      <c r="H49" s="56">
        <v>17.3</v>
      </c>
      <c r="I49" s="56">
        <v>31.3</v>
      </c>
      <c r="J49" s="56">
        <v>354.46</v>
      </c>
      <c r="K49" s="53" t="s">
        <v>101</v>
      </c>
      <c r="L49" s="39"/>
    </row>
    <row r="50" spans="1:13" x14ac:dyDescent="0.2">
      <c r="A50" s="40"/>
      <c r="B50" s="41"/>
      <c r="C50" s="42"/>
      <c r="D50" s="43" t="s">
        <v>29</v>
      </c>
      <c r="E50" s="53" t="s">
        <v>66</v>
      </c>
      <c r="F50" s="46">
        <v>200</v>
      </c>
      <c r="G50" s="62"/>
      <c r="H50" s="62"/>
      <c r="I50" s="62">
        <v>22.76</v>
      </c>
      <c r="J50" s="62">
        <v>91.04</v>
      </c>
      <c r="K50" s="53" t="s">
        <v>88</v>
      </c>
      <c r="L50" s="39"/>
    </row>
    <row r="51" spans="1:13" x14ac:dyDescent="0.2">
      <c r="A51" s="40"/>
      <c r="B51" s="41"/>
      <c r="C51" s="42"/>
      <c r="D51" s="43" t="s">
        <v>30</v>
      </c>
      <c r="E51" s="53" t="s">
        <v>38</v>
      </c>
      <c r="F51" s="46">
        <v>40</v>
      </c>
      <c r="G51" s="56">
        <v>3.04</v>
      </c>
      <c r="H51" s="56">
        <v>0.32</v>
      </c>
      <c r="I51" s="56">
        <v>19.68</v>
      </c>
      <c r="J51" s="56">
        <v>94</v>
      </c>
      <c r="K51" s="54" t="s">
        <v>62</v>
      </c>
      <c r="L51" s="39"/>
    </row>
    <row r="52" spans="1:13" x14ac:dyDescent="0.2">
      <c r="A52" s="40"/>
      <c r="B52" s="41"/>
      <c r="C52" s="42"/>
      <c r="D52" s="43" t="s">
        <v>31</v>
      </c>
      <c r="E52" s="53" t="s">
        <v>42</v>
      </c>
      <c r="F52" s="46">
        <v>40</v>
      </c>
      <c r="G52" s="55">
        <v>2.64</v>
      </c>
      <c r="H52" s="55">
        <v>0.48</v>
      </c>
      <c r="I52" s="55">
        <v>13.6</v>
      </c>
      <c r="J52" s="55">
        <v>72.400000000000006</v>
      </c>
      <c r="K52" s="54" t="s">
        <v>65</v>
      </c>
      <c r="L52" s="39"/>
    </row>
    <row r="53" spans="1:13" ht="13.5" thickBot="1" x14ac:dyDescent="0.25">
      <c r="A53" s="16"/>
      <c r="B53" s="17"/>
      <c r="C53" s="29"/>
      <c r="D53" s="30" t="s">
        <v>32</v>
      </c>
      <c r="E53" s="18"/>
      <c r="F53" s="19">
        <f>SUM(F47:F52)</f>
        <v>750</v>
      </c>
      <c r="G53" s="19">
        <f>SUM(G47:G52)</f>
        <v>23.29</v>
      </c>
      <c r="H53" s="19">
        <f>SUM(H47:H52)</f>
        <v>27.69</v>
      </c>
      <c r="I53" s="19">
        <f>SUM(I47:I52)</f>
        <v>108.15</v>
      </c>
      <c r="J53" s="19">
        <f>SUM(J47:J52)</f>
        <v>857.44999999999993</v>
      </c>
      <c r="K53" s="20"/>
      <c r="L53" s="58">
        <v>105.08</v>
      </c>
    </row>
    <row r="54" spans="1:13" ht="15.75" customHeight="1" thickBot="1" x14ac:dyDescent="0.25">
      <c r="A54" s="21">
        <f>A43</f>
        <v>1</v>
      </c>
      <c r="B54" s="22">
        <f>B43</f>
        <v>4</v>
      </c>
      <c r="C54" s="83" t="s">
        <v>4</v>
      </c>
      <c r="D54" s="84"/>
      <c r="E54" s="23"/>
      <c r="F54" s="24">
        <f>F46+F53</f>
        <v>1285</v>
      </c>
      <c r="G54" s="24">
        <f>G46+G53</f>
        <v>39.979999999999997</v>
      </c>
      <c r="H54" s="24">
        <f>H46+H53</f>
        <v>43.260000000000005</v>
      </c>
      <c r="I54" s="24">
        <f>I46+I53</f>
        <v>185.63</v>
      </c>
      <c r="J54" s="24">
        <f>J46+J53</f>
        <v>1390.29</v>
      </c>
      <c r="K54" s="24"/>
      <c r="L54" s="24">
        <f>L46+L53</f>
        <v>178.59</v>
      </c>
    </row>
    <row r="55" spans="1:13" x14ac:dyDescent="0.2">
      <c r="A55" s="31">
        <v>1</v>
      </c>
      <c r="B55" s="32">
        <v>5</v>
      </c>
      <c r="C55" s="33" t="s">
        <v>20</v>
      </c>
      <c r="D55" s="34" t="s">
        <v>21</v>
      </c>
      <c r="E55" s="44" t="s">
        <v>127</v>
      </c>
      <c r="F55" s="61">
        <v>275</v>
      </c>
      <c r="G55" s="60">
        <v>18.55</v>
      </c>
      <c r="H55" s="55">
        <v>19.920000000000002</v>
      </c>
      <c r="I55" s="55">
        <v>51.97</v>
      </c>
      <c r="J55" s="55">
        <v>445.9</v>
      </c>
      <c r="K55" s="53" t="s">
        <v>102</v>
      </c>
      <c r="L55" s="39"/>
      <c r="M55" s="68"/>
    </row>
    <row r="56" spans="1:13" x14ac:dyDescent="0.2">
      <c r="A56" s="40"/>
      <c r="B56" s="41"/>
      <c r="C56" s="42"/>
      <c r="D56" s="43" t="s">
        <v>22</v>
      </c>
      <c r="E56" s="35" t="s">
        <v>53</v>
      </c>
      <c r="F56" s="61">
        <v>200</v>
      </c>
      <c r="G56" s="60">
        <v>0.1</v>
      </c>
      <c r="H56" s="60">
        <v>0</v>
      </c>
      <c r="I56" s="60">
        <v>15</v>
      </c>
      <c r="J56" s="60">
        <v>60</v>
      </c>
      <c r="K56" s="44" t="s">
        <v>54</v>
      </c>
      <c r="L56" s="65"/>
    </row>
    <row r="57" spans="1:13" x14ac:dyDescent="0.2">
      <c r="A57" s="40"/>
      <c r="B57" s="41"/>
      <c r="C57" s="42"/>
      <c r="D57" s="43" t="s">
        <v>23</v>
      </c>
      <c r="E57" s="44" t="s">
        <v>38</v>
      </c>
      <c r="F57" s="61">
        <v>25</v>
      </c>
      <c r="G57" s="37">
        <v>1.9</v>
      </c>
      <c r="H57" s="37">
        <v>0.2</v>
      </c>
      <c r="I57" s="37">
        <v>12.3</v>
      </c>
      <c r="J57" s="37">
        <v>58.75</v>
      </c>
      <c r="K57" s="35" t="s">
        <v>62</v>
      </c>
      <c r="L57" s="69"/>
    </row>
    <row r="58" spans="1:13" x14ac:dyDescent="0.2">
      <c r="A58" s="16"/>
      <c r="B58" s="17"/>
      <c r="C58" s="29"/>
      <c r="D58" s="30" t="s">
        <v>32</v>
      </c>
      <c r="E58" s="18"/>
      <c r="F58" s="19">
        <f>SUM(F55:F57)</f>
        <v>500</v>
      </c>
      <c r="G58" s="19">
        <f>SUM(G55:G57)</f>
        <v>20.55</v>
      </c>
      <c r="H58" s="19">
        <f>SUM(H55:H57)</f>
        <v>20.12</v>
      </c>
      <c r="I58" s="19">
        <f>SUM(I55:I57)</f>
        <v>79.27</v>
      </c>
      <c r="J58" s="19">
        <f>SUM(J55:J57)</f>
        <v>564.65</v>
      </c>
      <c r="K58" s="20"/>
      <c r="L58" s="19">
        <v>73.510000000000005</v>
      </c>
    </row>
    <row r="59" spans="1:13" x14ac:dyDescent="0.2">
      <c r="A59" s="47">
        <f>A55</f>
        <v>1</v>
      </c>
      <c r="B59" s="48">
        <f>B55</f>
        <v>5</v>
      </c>
      <c r="C59" s="49" t="s">
        <v>24</v>
      </c>
      <c r="D59" s="43" t="s">
        <v>25</v>
      </c>
      <c r="E59" s="50" t="s">
        <v>134</v>
      </c>
      <c r="F59" s="51">
        <v>60</v>
      </c>
      <c r="G59" s="52">
        <v>0.85</v>
      </c>
      <c r="H59" s="52">
        <v>3.06</v>
      </c>
      <c r="I59" s="52">
        <v>5.4</v>
      </c>
      <c r="J59" s="52">
        <v>52.44</v>
      </c>
      <c r="K59" s="53" t="s">
        <v>104</v>
      </c>
      <c r="L59" s="70"/>
    </row>
    <row r="60" spans="1:13" x14ac:dyDescent="0.2">
      <c r="A60" s="40"/>
      <c r="B60" s="41"/>
      <c r="C60" s="42"/>
      <c r="D60" s="43" t="s">
        <v>26</v>
      </c>
      <c r="E60" s="54" t="s">
        <v>75</v>
      </c>
      <c r="F60" s="46">
        <v>210</v>
      </c>
      <c r="G60" s="55">
        <v>4.6100000000000003</v>
      </c>
      <c r="H60" s="55">
        <v>4.43</v>
      </c>
      <c r="I60" s="55">
        <v>13.71</v>
      </c>
      <c r="J60" s="55">
        <v>113.19</v>
      </c>
      <c r="K60" s="53" t="s">
        <v>105</v>
      </c>
      <c r="L60" s="39"/>
    </row>
    <row r="61" spans="1:13" x14ac:dyDescent="0.2">
      <c r="A61" s="40"/>
      <c r="B61" s="41"/>
      <c r="C61" s="42"/>
      <c r="D61" s="43" t="s">
        <v>27</v>
      </c>
      <c r="E61" s="53" t="s">
        <v>128</v>
      </c>
      <c r="F61" s="46">
        <v>190</v>
      </c>
      <c r="G61" s="55">
        <v>12.92</v>
      </c>
      <c r="H61" s="55">
        <v>14.54</v>
      </c>
      <c r="I61" s="55">
        <v>37.619999999999997</v>
      </c>
      <c r="J61" s="55">
        <v>332.5</v>
      </c>
      <c r="K61" s="53" t="s">
        <v>129</v>
      </c>
      <c r="L61" s="39"/>
    </row>
    <row r="62" spans="1:13" x14ac:dyDescent="0.2">
      <c r="A62" s="40"/>
      <c r="B62" s="41"/>
      <c r="C62" s="42"/>
      <c r="D62" s="43" t="s">
        <v>29</v>
      </c>
      <c r="E62" s="54" t="s">
        <v>103</v>
      </c>
      <c r="F62" s="46">
        <v>200</v>
      </c>
      <c r="G62" s="55">
        <v>0</v>
      </c>
      <c r="H62" s="55">
        <v>0</v>
      </c>
      <c r="I62" s="55">
        <v>22.4</v>
      </c>
      <c r="J62" s="55">
        <v>89.6</v>
      </c>
      <c r="K62" s="53" t="s">
        <v>106</v>
      </c>
      <c r="L62" s="46"/>
    </row>
    <row r="63" spans="1:13" x14ac:dyDescent="0.2">
      <c r="A63" s="40"/>
      <c r="B63" s="41"/>
      <c r="C63" s="42"/>
      <c r="D63" s="43" t="s">
        <v>30</v>
      </c>
      <c r="E63" s="53" t="s">
        <v>38</v>
      </c>
      <c r="F63" s="46">
        <v>30</v>
      </c>
      <c r="G63" s="56">
        <v>2.2799999999999998</v>
      </c>
      <c r="H63" s="56">
        <v>0.24</v>
      </c>
      <c r="I63" s="56">
        <v>14.76</v>
      </c>
      <c r="J63" s="56">
        <v>70.5</v>
      </c>
      <c r="K63" s="54" t="s">
        <v>62</v>
      </c>
      <c r="L63" s="39"/>
    </row>
    <row r="64" spans="1:13" x14ac:dyDescent="0.2">
      <c r="A64" s="40"/>
      <c r="B64" s="41"/>
      <c r="C64" s="42"/>
      <c r="D64" s="43" t="s">
        <v>31</v>
      </c>
      <c r="E64" s="53" t="s">
        <v>42</v>
      </c>
      <c r="F64" s="46">
        <v>30</v>
      </c>
      <c r="G64" s="55">
        <v>1.98</v>
      </c>
      <c r="H64" s="55">
        <v>0.36</v>
      </c>
      <c r="I64" s="55">
        <v>10.199999999999999</v>
      </c>
      <c r="J64" s="55">
        <v>54.3</v>
      </c>
      <c r="K64" s="54" t="s">
        <v>65</v>
      </c>
      <c r="L64" s="39"/>
    </row>
    <row r="65" spans="1:13" ht="13.5" thickBot="1" x14ac:dyDescent="0.25">
      <c r="A65" s="16"/>
      <c r="B65" s="17"/>
      <c r="C65" s="29"/>
      <c r="D65" s="30" t="s">
        <v>32</v>
      </c>
      <c r="E65" s="18"/>
      <c r="F65" s="19">
        <f>SUM(F59:F64)</f>
        <v>720</v>
      </c>
      <c r="G65" s="19">
        <f>SUM(G59:G64)</f>
        <v>22.64</v>
      </c>
      <c r="H65" s="19">
        <f>SUM(H59:H64)</f>
        <v>22.63</v>
      </c>
      <c r="I65" s="19">
        <f>SUM(I59:I64)</f>
        <v>104.09</v>
      </c>
      <c r="J65" s="19">
        <f>SUM(J59:J64)</f>
        <v>712.53</v>
      </c>
      <c r="K65" s="20"/>
      <c r="L65" s="58">
        <v>105.08</v>
      </c>
    </row>
    <row r="66" spans="1:13" ht="15.75" customHeight="1" thickBot="1" x14ac:dyDescent="0.25">
      <c r="A66" s="21">
        <f>A55</f>
        <v>1</v>
      </c>
      <c r="B66" s="22">
        <f>B55</f>
        <v>5</v>
      </c>
      <c r="C66" s="83" t="s">
        <v>4</v>
      </c>
      <c r="D66" s="84"/>
      <c r="E66" s="23"/>
      <c r="F66" s="24">
        <f>F58+F65</f>
        <v>1220</v>
      </c>
      <c r="G66" s="24">
        <f>G58+G65</f>
        <v>43.19</v>
      </c>
      <c r="H66" s="24">
        <f>H58+H65</f>
        <v>42.75</v>
      </c>
      <c r="I66" s="24">
        <f>I58+I65</f>
        <v>183.36</v>
      </c>
      <c r="J66" s="24">
        <f>J58+J65</f>
        <v>1277.1799999999998</v>
      </c>
      <c r="K66" s="24"/>
      <c r="L66" s="24">
        <f>L58+L65</f>
        <v>178.59</v>
      </c>
    </row>
    <row r="67" spans="1:13" x14ac:dyDescent="0.2">
      <c r="A67" s="31">
        <v>2</v>
      </c>
      <c r="B67" s="32">
        <v>1</v>
      </c>
      <c r="C67" s="33" t="s">
        <v>20</v>
      </c>
      <c r="D67" s="34" t="s">
        <v>21</v>
      </c>
      <c r="E67" s="54" t="s">
        <v>107</v>
      </c>
      <c r="F67" s="46">
        <v>290</v>
      </c>
      <c r="G67" s="56">
        <v>15.1</v>
      </c>
      <c r="H67" s="56">
        <v>16.649999999999999</v>
      </c>
      <c r="I67" s="56">
        <v>34.31</v>
      </c>
      <c r="J67" s="56">
        <v>348.6</v>
      </c>
      <c r="K67" s="53" t="s">
        <v>108</v>
      </c>
      <c r="L67" s="39"/>
    </row>
    <row r="68" spans="1:13" x14ac:dyDescent="0.2">
      <c r="A68" s="40"/>
      <c r="B68" s="41"/>
      <c r="C68" s="42"/>
      <c r="D68" s="43" t="s">
        <v>22</v>
      </c>
      <c r="E68" s="53" t="s">
        <v>57</v>
      </c>
      <c r="F68" s="46">
        <v>200</v>
      </c>
      <c r="G68" s="62">
        <v>7.0000000000000007E-2</v>
      </c>
      <c r="H68" s="62">
        <v>0.01</v>
      </c>
      <c r="I68" s="62">
        <v>15.31</v>
      </c>
      <c r="J68" s="62">
        <v>61.62</v>
      </c>
      <c r="K68" s="53" t="s">
        <v>58</v>
      </c>
      <c r="L68" s="39"/>
    </row>
    <row r="69" spans="1:13" x14ac:dyDescent="0.2">
      <c r="A69" s="40"/>
      <c r="B69" s="41"/>
      <c r="C69" s="42"/>
      <c r="D69" s="43" t="s">
        <v>23</v>
      </c>
      <c r="E69" s="53" t="s">
        <v>38</v>
      </c>
      <c r="F69" s="46">
        <v>45</v>
      </c>
      <c r="G69" s="56">
        <v>3.42</v>
      </c>
      <c r="H69" s="56">
        <v>0.36</v>
      </c>
      <c r="I69" s="56">
        <v>22.14</v>
      </c>
      <c r="J69" s="56">
        <v>105.75</v>
      </c>
      <c r="K69" s="54" t="s">
        <v>62</v>
      </c>
      <c r="L69" s="39"/>
    </row>
    <row r="70" spans="1:13" x14ac:dyDescent="0.2">
      <c r="A70" s="16"/>
      <c r="B70" s="17"/>
      <c r="C70" s="29"/>
      <c r="D70" s="30" t="s">
        <v>32</v>
      </c>
      <c r="E70" s="18"/>
      <c r="F70" s="19">
        <f>SUM(F67:F69)</f>
        <v>535</v>
      </c>
      <c r="G70" s="19">
        <f>SUM(G67:G69)</f>
        <v>18.59</v>
      </c>
      <c r="H70" s="19">
        <f>SUM(H67:H69)</f>
        <v>17.02</v>
      </c>
      <c r="I70" s="19">
        <f>SUM(I67:I69)</f>
        <v>71.760000000000005</v>
      </c>
      <c r="J70" s="19">
        <f>SUM(J67:J69)</f>
        <v>515.97</v>
      </c>
      <c r="K70" s="20"/>
      <c r="L70" s="19">
        <v>73.510000000000005</v>
      </c>
    </row>
    <row r="71" spans="1:13" x14ac:dyDescent="0.2">
      <c r="A71" s="47">
        <f>A67</f>
        <v>2</v>
      </c>
      <c r="B71" s="48">
        <f>B67</f>
        <v>1</v>
      </c>
      <c r="C71" s="49" t="s">
        <v>24</v>
      </c>
      <c r="D71" s="43" t="s">
        <v>25</v>
      </c>
      <c r="E71" s="54" t="s">
        <v>92</v>
      </c>
      <c r="F71" s="46">
        <v>60</v>
      </c>
      <c r="G71" s="55">
        <v>0.66</v>
      </c>
      <c r="H71" s="55">
        <v>6.06</v>
      </c>
      <c r="I71" s="55">
        <v>6.36</v>
      </c>
      <c r="J71" s="55">
        <v>82.8</v>
      </c>
      <c r="K71" s="54" t="s">
        <v>94</v>
      </c>
      <c r="L71" s="39"/>
    </row>
    <row r="72" spans="1:13" x14ac:dyDescent="0.2">
      <c r="A72" s="40"/>
      <c r="B72" s="41"/>
      <c r="C72" s="42"/>
      <c r="D72" s="43" t="s">
        <v>26</v>
      </c>
      <c r="E72" s="54" t="s">
        <v>109</v>
      </c>
      <c r="F72" s="46">
        <v>200</v>
      </c>
      <c r="G72" s="55">
        <v>1.27</v>
      </c>
      <c r="H72" s="55">
        <v>3.99</v>
      </c>
      <c r="I72" s="55">
        <v>7.32</v>
      </c>
      <c r="J72" s="55">
        <v>76.2</v>
      </c>
      <c r="K72" s="53" t="s">
        <v>111</v>
      </c>
      <c r="L72" s="39"/>
    </row>
    <row r="73" spans="1:13" x14ac:dyDescent="0.2">
      <c r="A73" s="40"/>
      <c r="B73" s="41"/>
      <c r="C73" s="42"/>
      <c r="D73" s="43" t="s">
        <v>27</v>
      </c>
      <c r="E73" s="54" t="s">
        <v>110</v>
      </c>
      <c r="F73" s="46">
        <v>110</v>
      </c>
      <c r="G73" s="56">
        <v>10.34</v>
      </c>
      <c r="H73" s="56">
        <v>8.91</v>
      </c>
      <c r="I73" s="56">
        <v>6.6</v>
      </c>
      <c r="J73" s="56">
        <v>145.19999999999999</v>
      </c>
      <c r="K73" s="53" t="s">
        <v>112</v>
      </c>
      <c r="L73" s="39"/>
    </row>
    <row r="74" spans="1:13" x14ac:dyDescent="0.2">
      <c r="A74" s="40"/>
      <c r="B74" s="41"/>
      <c r="C74" s="42"/>
      <c r="D74" s="43" t="s">
        <v>28</v>
      </c>
      <c r="E74" s="54" t="s">
        <v>49</v>
      </c>
      <c r="F74" s="46">
        <v>150</v>
      </c>
      <c r="G74" s="56">
        <v>4.5</v>
      </c>
      <c r="H74" s="56">
        <v>6.75</v>
      </c>
      <c r="I74" s="56">
        <v>22.35</v>
      </c>
      <c r="J74" s="56">
        <v>171</v>
      </c>
      <c r="K74" s="53" t="s">
        <v>113</v>
      </c>
      <c r="L74" s="39"/>
    </row>
    <row r="75" spans="1:13" x14ac:dyDescent="0.2">
      <c r="A75" s="40"/>
      <c r="B75" s="41"/>
      <c r="C75" s="42"/>
      <c r="D75" s="43" t="s">
        <v>29</v>
      </c>
      <c r="E75" s="53" t="s">
        <v>93</v>
      </c>
      <c r="F75" s="46">
        <v>200</v>
      </c>
      <c r="G75" s="62">
        <v>0</v>
      </c>
      <c r="H75" s="62">
        <v>0</v>
      </c>
      <c r="I75" s="62">
        <v>14.15</v>
      </c>
      <c r="J75" s="62">
        <v>92.8</v>
      </c>
      <c r="K75" s="53" t="s">
        <v>71</v>
      </c>
      <c r="L75" s="39"/>
    </row>
    <row r="76" spans="1:13" x14ac:dyDescent="0.2">
      <c r="A76" s="40"/>
      <c r="B76" s="41"/>
      <c r="C76" s="42"/>
      <c r="D76" s="43" t="s">
        <v>30</v>
      </c>
      <c r="E76" s="53" t="s">
        <v>38</v>
      </c>
      <c r="F76" s="46">
        <v>40</v>
      </c>
      <c r="G76" s="56">
        <v>3.04</v>
      </c>
      <c r="H76" s="56">
        <v>0.32</v>
      </c>
      <c r="I76" s="56">
        <v>19.68</v>
      </c>
      <c r="J76" s="56">
        <v>94</v>
      </c>
      <c r="K76" s="54" t="s">
        <v>62</v>
      </c>
      <c r="L76" s="46"/>
    </row>
    <row r="77" spans="1:13" x14ac:dyDescent="0.2">
      <c r="A77" s="40"/>
      <c r="B77" s="41"/>
      <c r="C77" s="42"/>
      <c r="D77" s="43" t="s">
        <v>31</v>
      </c>
      <c r="E77" s="53" t="s">
        <v>42</v>
      </c>
      <c r="F77" s="46">
        <v>40</v>
      </c>
      <c r="G77" s="55">
        <v>2.64</v>
      </c>
      <c r="H77" s="55">
        <v>0.48</v>
      </c>
      <c r="I77" s="55">
        <v>13.6</v>
      </c>
      <c r="J77" s="55">
        <v>72.400000000000006</v>
      </c>
      <c r="K77" s="54" t="s">
        <v>65</v>
      </c>
      <c r="L77" s="39"/>
    </row>
    <row r="78" spans="1:13" ht="13.5" thickBot="1" x14ac:dyDescent="0.25">
      <c r="A78" s="16"/>
      <c r="B78" s="17"/>
      <c r="C78" s="29"/>
      <c r="D78" s="30" t="s">
        <v>32</v>
      </c>
      <c r="E78" s="18"/>
      <c r="F78" s="19">
        <f>SUM(F71:F77)</f>
        <v>800</v>
      </c>
      <c r="G78" s="19">
        <f>SUM(G71:G77)</f>
        <v>22.45</v>
      </c>
      <c r="H78" s="19">
        <f>SUM(H71:H77)</f>
        <v>26.51</v>
      </c>
      <c r="I78" s="19">
        <f>SUM(I71:I77)</f>
        <v>90.06</v>
      </c>
      <c r="J78" s="19">
        <f>SUM(J71:J77)</f>
        <v>734.4</v>
      </c>
      <c r="K78" s="20"/>
      <c r="L78" s="24">
        <v>105.08</v>
      </c>
    </row>
    <row r="79" spans="1:13" ht="13.5" thickBot="1" x14ac:dyDescent="0.25">
      <c r="A79" s="21">
        <f>A67</f>
        <v>2</v>
      </c>
      <c r="B79" s="22">
        <f>B67</f>
        <v>1</v>
      </c>
      <c r="C79" s="83" t="s">
        <v>4</v>
      </c>
      <c r="D79" s="84"/>
      <c r="E79" s="23"/>
      <c r="F79" s="24">
        <f>F70+F78</f>
        <v>1335</v>
      </c>
      <c r="G79" s="24">
        <f>G70+G78</f>
        <v>41.04</v>
      </c>
      <c r="H79" s="24">
        <f>H70+H78</f>
        <v>43.53</v>
      </c>
      <c r="I79" s="24">
        <f>I70+I78</f>
        <v>161.82</v>
      </c>
      <c r="J79" s="24">
        <f>J70+J78</f>
        <v>1250.3699999999999</v>
      </c>
      <c r="K79" s="24"/>
      <c r="L79" s="24">
        <f>L70+L78</f>
        <v>178.59</v>
      </c>
    </row>
    <row r="80" spans="1:13" x14ac:dyDescent="0.2">
      <c r="A80" s="59">
        <v>2</v>
      </c>
      <c r="B80" s="41">
        <v>2</v>
      </c>
      <c r="C80" s="33" t="s">
        <v>20</v>
      </c>
      <c r="D80" s="34" t="s">
        <v>21</v>
      </c>
      <c r="E80" s="35" t="s">
        <v>67</v>
      </c>
      <c r="F80" s="61">
        <v>270</v>
      </c>
      <c r="G80" s="71">
        <v>13.62</v>
      </c>
      <c r="H80" s="71">
        <v>16.43</v>
      </c>
      <c r="I80" s="71">
        <v>34.83</v>
      </c>
      <c r="J80" s="71">
        <v>379.46</v>
      </c>
      <c r="K80" s="72" t="s">
        <v>68</v>
      </c>
      <c r="L80" s="39"/>
      <c r="M80" s="68"/>
    </row>
    <row r="81" spans="1:13" x14ac:dyDescent="0.2">
      <c r="A81" s="59"/>
      <c r="B81" s="41"/>
      <c r="C81" s="42"/>
      <c r="D81" s="43" t="s">
        <v>22</v>
      </c>
      <c r="E81" s="44" t="s">
        <v>53</v>
      </c>
      <c r="F81" s="61">
        <v>200</v>
      </c>
      <c r="G81" s="71">
        <v>0.1</v>
      </c>
      <c r="H81" s="71">
        <v>0</v>
      </c>
      <c r="I81" s="71">
        <v>15</v>
      </c>
      <c r="J81" s="71">
        <v>60</v>
      </c>
      <c r="K81" s="72" t="s">
        <v>54</v>
      </c>
      <c r="L81" s="39"/>
      <c r="M81" s="68"/>
    </row>
    <row r="82" spans="1:13" x14ac:dyDescent="0.2">
      <c r="A82" s="59"/>
      <c r="B82" s="41"/>
      <c r="C82" s="42"/>
      <c r="D82" s="43" t="s">
        <v>23</v>
      </c>
      <c r="E82" s="44" t="s">
        <v>38</v>
      </c>
      <c r="F82" s="61">
        <v>35</v>
      </c>
      <c r="G82" s="73">
        <v>2.66</v>
      </c>
      <c r="H82" s="73">
        <v>0.28000000000000003</v>
      </c>
      <c r="I82" s="73">
        <v>17.22</v>
      </c>
      <c r="J82" s="73">
        <v>82.25</v>
      </c>
      <c r="K82" s="74" t="s">
        <v>62</v>
      </c>
      <c r="L82" s="46"/>
      <c r="M82" s="68"/>
    </row>
    <row r="83" spans="1:13" x14ac:dyDescent="0.2">
      <c r="A83" s="63"/>
      <c r="B83" s="17"/>
      <c r="C83" s="29"/>
      <c r="D83" s="30" t="s">
        <v>32</v>
      </c>
      <c r="E83" s="18"/>
      <c r="F83" s="19">
        <f>SUM(F80:F82)</f>
        <v>505</v>
      </c>
      <c r="G83" s="19">
        <f>SUM(G80:G82)</f>
        <v>16.38</v>
      </c>
      <c r="H83" s="19">
        <f>SUM(H80:H82)</f>
        <v>16.71</v>
      </c>
      <c r="I83" s="19">
        <f>SUM(I80:I82)</f>
        <v>67.05</v>
      </c>
      <c r="J83" s="19">
        <f>SUM(J80:J82)</f>
        <v>521.71</v>
      </c>
      <c r="K83" s="20"/>
      <c r="L83" s="19">
        <v>73.510000000000005</v>
      </c>
    </row>
    <row r="84" spans="1:13" x14ac:dyDescent="0.2">
      <c r="A84" s="48">
        <f>A80</f>
        <v>2</v>
      </c>
      <c r="B84" s="48">
        <f>B80</f>
        <v>2</v>
      </c>
      <c r="C84" s="49" t="s">
        <v>24</v>
      </c>
      <c r="D84" s="43" t="s">
        <v>25</v>
      </c>
      <c r="E84" s="35" t="s">
        <v>69</v>
      </c>
      <c r="F84" s="75">
        <v>60</v>
      </c>
      <c r="G84" s="76">
        <v>1.1399999999999999</v>
      </c>
      <c r="H84" s="76">
        <v>5.31</v>
      </c>
      <c r="I84" s="76">
        <v>6.64</v>
      </c>
      <c r="J84" s="76">
        <v>78.89</v>
      </c>
      <c r="K84" s="72" t="s">
        <v>99</v>
      </c>
      <c r="L84" s="39"/>
    </row>
    <row r="85" spans="1:13" x14ac:dyDescent="0.2">
      <c r="A85" s="59"/>
      <c r="B85" s="41"/>
      <c r="C85" s="42"/>
      <c r="D85" s="43" t="s">
        <v>26</v>
      </c>
      <c r="E85" s="35" t="s">
        <v>47</v>
      </c>
      <c r="F85" s="77">
        <v>200</v>
      </c>
      <c r="G85" s="71">
        <v>1.46</v>
      </c>
      <c r="H85" s="71">
        <v>4</v>
      </c>
      <c r="I85" s="71">
        <v>8.52</v>
      </c>
      <c r="J85" s="71">
        <v>76</v>
      </c>
      <c r="K85" s="72" t="s">
        <v>135</v>
      </c>
      <c r="L85" s="39"/>
    </row>
    <row r="86" spans="1:13" x14ac:dyDescent="0.2">
      <c r="A86" s="59"/>
      <c r="B86" s="41"/>
      <c r="C86" s="42"/>
      <c r="D86" s="43" t="s">
        <v>27</v>
      </c>
      <c r="E86" s="44" t="s">
        <v>70</v>
      </c>
      <c r="F86" s="77">
        <v>175</v>
      </c>
      <c r="G86" s="73">
        <v>15.58</v>
      </c>
      <c r="H86" s="73">
        <v>15.75</v>
      </c>
      <c r="I86" s="73">
        <v>35</v>
      </c>
      <c r="J86" s="73">
        <v>333.64</v>
      </c>
      <c r="K86" s="72" t="s">
        <v>90</v>
      </c>
      <c r="L86" s="39"/>
    </row>
    <row r="87" spans="1:13" x14ac:dyDescent="0.2">
      <c r="A87" s="59"/>
      <c r="B87" s="41"/>
      <c r="C87" s="42"/>
      <c r="D87" s="43" t="s">
        <v>29</v>
      </c>
      <c r="E87" s="72" t="s">
        <v>51</v>
      </c>
      <c r="F87" s="77">
        <v>200</v>
      </c>
      <c r="G87" s="62">
        <v>0.56000000000000005</v>
      </c>
      <c r="H87" s="62">
        <v>0</v>
      </c>
      <c r="I87" s="62">
        <v>27.89</v>
      </c>
      <c r="J87" s="62">
        <v>113.79</v>
      </c>
      <c r="K87" s="72" t="s">
        <v>52</v>
      </c>
      <c r="L87" s="39"/>
    </row>
    <row r="88" spans="1:13" x14ac:dyDescent="0.2">
      <c r="A88" s="59"/>
      <c r="B88" s="41"/>
      <c r="C88" s="42"/>
      <c r="D88" s="43" t="s">
        <v>30</v>
      </c>
      <c r="E88" s="44" t="s">
        <v>38</v>
      </c>
      <c r="F88" s="77">
        <v>50</v>
      </c>
      <c r="G88" s="73">
        <v>3.8</v>
      </c>
      <c r="H88" s="73">
        <v>0.4</v>
      </c>
      <c r="I88" s="73">
        <v>24.6</v>
      </c>
      <c r="J88" s="73">
        <v>117.5</v>
      </c>
      <c r="K88" s="74" t="s">
        <v>62</v>
      </c>
      <c r="L88" s="46"/>
    </row>
    <row r="89" spans="1:13" x14ac:dyDescent="0.2">
      <c r="A89" s="59"/>
      <c r="B89" s="41"/>
      <c r="C89" s="42"/>
      <c r="D89" s="43" t="s">
        <v>31</v>
      </c>
      <c r="E89" s="44" t="s">
        <v>42</v>
      </c>
      <c r="F89" s="77">
        <v>40</v>
      </c>
      <c r="G89" s="71">
        <v>2.64</v>
      </c>
      <c r="H89" s="71">
        <v>0.48</v>
      </c>
      <c r="I89" s="71">
        <v>13.6</v>
      </c>
      <c r="J89" s="71">
        <v>72.400000000000006</v>
      </c>
      <c r="K89" s="74" t="s">
        <v>65</v>
      </c>
      <c r="L89" s="39"/>
    </row>
    <row r="90" spans="1:13" ht="13.5" thickBot="1" x14ac:dyDescent="0.25">
      <c r="A90" s="63"/>
      <c r="B90" s="17"/>
      <c r="C90" s="29"/>
      <c r="D90" s="30" t="s">
        <v>32</v>
      </c>
      <c r="E90" s="18"/>
      <c r="F90" s="19">
        <f>SUM(F84:F89)</f>
        <v>725</v>
      </c>
      <c r="G90" s="19">
        <f>SUM(G84:G89)</f>
        <v>25.18</v>
      </c>
      <c r="H90" s="19">
        <f>SUM(H84:H89)</f>
        <v>25.939999999999998</v>
      </c>
      <c r="I90" s="19">
        <f>SUM(I84:I89)</f>
        <v>116.25</v>
      </c>
      <c r="J90" s="19">
        <f>SUM(J84:J89)</f>
        <v>792.21999999999991</v>
      </c>
      <c r="K90" s="20"/>
      <c r="L90" s="58">
        <v>105.08</v>
      </c>
    </row>
    <row r="91" spans="1:13" ht="13.5" thickBot="1" x14ac:dyDescent="0.25">
      <c r="A91" s="25">
        <f>A80</f>
        <v>2</v>
      </c>
      <c r="B91" s="25">
        <f>B80</f>
        <v>2</v>
      </c>
      <c r="C91" s="83" t="s">
        <v>4</v>
      </c>
      <c r="D91" s="84"/>
      <c r="E91" s="23"/>
      <c r="F91" s="24">
        <f>F83+F90</f>
        <v>1230</v>
      </c>
      <c r="G91" s="24">
        <f>G83+G90</f>
        <v>41.56</v>
      </c>
      <c r="H91" s="24">
        <f>H83+H90</f>
        <v>42.65</v>
      </c>
      <c r="I91" s="24">
        <f>I83+I90</f>
        <v>183.3</v>
      </c>
      <c r="J91" s="24">
        <f>J83+J90</f>
        <v>1313.9299999999998</v>
      </c>
      <c r="K91" s="24"/>
      <c r="L91" s="24">
        <f>L83+L90</f>
        <v>178.59</v>
      </c>
    </row>
    <row r="92" spans="1:13" x14ac:dyDescent="0.2">
      <c r="A92" s="31">
        <v>2</v>
      </c>
      <c r="B92" s="32">
        <v>3</v>
      </c>
      <c r="C92" s="33" t="s">
        <v>20</v>
      </c>
      <c r="D92" s="34" t="s">
        <v>21</v>
      </c>
      <c r="E92" s="72" t="s">
        <v>114</v>
      </c>
      <c r="F92" s="77">
        <v>275</v>
      </c>
      <c r="G92" s="71">
        <v>15.71</v>
      </c>
      <c r="H92" s="71">
        <v>16.79</v>
      </c>
      <c r="I92" s="71">
        <v>47.62</v>
      </c>
      <c r="J92" s="71">
        <v>420.21</v>
      </c>
      <c r="K92" s="72" t="s">
        <v>115</v>
      </c>
      <c r="L92" s="39"/>
      <c r="M92" s="68"/>
    </row>
    <row r="93" spans="1:13" x14ac:dyDescent="0.2">
      <c r="A93" s="40"/>
      <c r="B93" s="41"/>
      <c r="C93" s="42"/>
      <c r="D93" s="43" t="s">
        <v>22</v>
      </c>
      <c r="E93" s="74" t="s">
        <v>45</v>
      </c>
      <c r="F93" s="77">
        <v>200</v>
      </c>
      <c r="G93" s="71">
        <v>1.4</v>
      </c>
      <c r="H93" s="71">
        <v>1.6</v>
      </c>
      <c r="I93" s="71">
        <v>17.34</v>
      </c>
      <c r="J93" s="71">
        <v>89.32</v>
      </c>
      <c r="K93" s="72" t="s">
        <v>46</v>
      </c>
      <c r="L93" s="39"/>
      <c r="M93" s="68"/>
    </row>
    <row r="94" spans="1:13" ht="15.75" customHeight="1" x14ac:dyDescent="0.2">
      <c r="A94" s="40"/>
      <c r="B94" s="41"/>
      <c r="C94" s="42"/>
      <c r="D94" s="43" t="s">
        <v>23</v>
      </c>
      <c r="E94" s="72" t="s">
        <v>38</v>
      </c>
      <c r="F94" s="77">
        <v>40</v>
      </c>
      <c r="G94" s="73">
        <v>3.04</v>
      </c>
      <c r="H94" s="73">
        <v>0.32</v>
      </c>
      <c r="I94" s="73">
        <v>19.68</v>
      </c>
      <c r="J94" s="73">
        <v>94</v>
      </c>
      <c r="K94" s="74" t="s">
        <v>62</v>
      </c>
      <c r="L94" s="46"/>
      <c r="M94" s="68"/>
    </row>
    <row r="95" spans="1:13" x14ac:dyDescent="0.2">
      <c r="A95" s="16"/>
      <c r="B95" s="17"/>
      <c r="C95" s="29"/>
      <c r="D95" s="30" t="s">
        <v>32</v>
      </c>
      <c r="E95" s="18"/>
      <c r="F95" s="19">
        <f>SUM(F92:F94)</f>
        <v>515</v>
      </c>
      <c r="G95" s="19">
        <f>SUM(G92:G94)</f>
        <v>20.149999999999999</v>
      </c>
      <c r="H95" s="19">
        <f>SUM(H92:H94)</f>
        <v>18.71</v>
      </c>
      <c r="I95" s="19">
        <f>SUM(I92:I94)</f>
        <v>84.639999999999986</v>
      </c>
      <c r="J95" s="19">
        <f>SUM(J92:J94)</f>
        <v>603.53</v>
      </c>
      <c r="K95" s="20"/>
      <c r="L95" s="19">
        <v>73.510000000000005</v>
      </c>
    </row>
    <row r="96" spans="1:13" x14ac:dyDescent="0.2">
      <c r="A96" s="47">
        <f>A92</f>
        <v>2</v>
      </c>
      <c r="B96" s="48">
        <f>B92</f>
        <v>3</v>
      </c>
      <c r="C96" s="49" t="s">
        <v>24</v>
      </c>
      <c r="D96" s="43" t="s">
        <v>25</v>
      </c>
      <c r="E96" s="78" t="s">
        <v>60</v>
      </c>
      <c r="F96" s="75">
        <v>60</v>
      </c>
      <c r="G96" s="76">
        <v>1.1499999999999999</v>
      </c>
      <c r="H96" s="76">
        <v>5.04</v>
      </c>
      <c r="I96" s="76">
        <v>5.04</v>
      </c>
      <c r="J96" s="76">
        <v>72.180000000000007</v>
      </c>
      <c r="K96" s="72" t="s">
        <v>117</v>
      </c>
      <c r="L96" s="70"/>
    </row>
    <row r="97" spans="1:12" x14ac:dyDescent="0.2">
      <c r="A97" s="40"/>
      <c r="B97" s="41"/>
      <c r="C97" s="42"/>
      <c r="D97" s="43" t="s">
        <v>26</v>
      </c>
      <c r="E97" s="74" t="s">
        <v>48</v>
      </c>
      <c r="F97" s="77">
        <v>250</v>
      </c>
      <c r="G97" s="71">
        <v>2.1</v>
      </c>
      <c r="H97" s="71">
        <v>5.12</v>
      </c>
      <c r="I97" s="71">
        <v>16.59</v>
      </c>
      <c r="J97" s="71">
        <v>120.75</v>
      </c>
      <c r="K97" s="72" t="s">
        <v>95</v>
      </c>
      <c r="L97" s="39"/>
    </row>
    <row r="98" spans="1:12" x14ac:dyDescent="0.2">
      <c r="A98" s="40"/>
      <c r="B98" s="41"/>
      <c r="C98" s="42"/>
      <c r="D98" s="43" t="s">
        <v>27</v>
      </c>
      <c r="E98" s="72" t="s">
        <v>116</v>
      </c>
      <c r="F98" s="77">
        <v>120</v>
      </c>
      <c r="G98" s="71">
        <v>10.83</v>
      </c>
      <c r="H98" s="71">
        <v>10.93</v>
      </c>
      <c r="I98" s="71">
        <v>9.64</v>
      </c>
      <c r="J98" s="71">
        <v>193.81</v>
      </c>
      <c r="K98" s="72" t="s">
        <v>44</v>
      </c>
      <c r="L98" s="39"/>
    </row>
    <row r="99" spans="1:12" x14ac:dyDescent="0.2">
      <c r="A99" s="40"/>
      <c r="B99" s="41"/>
      <c r="C99" s="42"/>
      <c r="D99" s="43" t="s">
        <v>28</v>
      </c>
      <c r="E99" s="74" t="s">
        <v>41</v>
      </c>
      <c r="F99" s="77">
        <v>150</v>
      </c>
      <c r="G99" s="71">
        <v>5.25</v>
      </c>
      <c r="H99" s="71">
        <v>6.15</v>
      </c>
      <c r="I99" s="71">
        <v>35.25</v>
      </c>
      <c r="J99" s="71">
        <v>220.5</v>
      </c>
      <c r="K99" s="72" t="s">
        <v>85</v>
      </c>
      <c r="L99" s="39"/>
    </row>
    <row r="100" spans="1:12" x14ac:dyDescent="0.2">
      <c r="A100" s="40"/>
      <c r="B100" s="41"/>
      <c r="C100" s="42"/>
      <c r="D100" s="43" t="s">
        <v>29</v>
      </c>
      <c r="E100" s="72" t="s">
        <v>130</v>
      </c>
      <c r="F100" s="77">
        <v>200</v>
      </c>
      <c r="G100" s="71">
        <v>0.33</v>
      </c>
      <c r="H100" s="71"/>
      <c r="I100" s="71">
        <v>22.66</v>
      </c>
      <c r="J100" s="71">
        <v>91.98</v>
      </c>
      <c r="K100" s="72" t="s">
        <v>131</v>
      </c>
      <c r="L100" s="39"/>
    </row>
    <row r="101" spans="1:12" x14ac:dyDescent="0.2">
      <c r="A101" s="40"/>
      <c r="B101" s="41"/>
      <c r="C101" s="42"/>
      <c r="D101" s="43" t="s">
        <v>30</v>
      </c>
      <c r="E101" s="72" t="s">
        <v>38</v>
      </c>
      <c r="F101" s="77">
        <v>30</v>
      </c>
      <c r="G101" s="73">
        <v>2.2799999999999998</v>
      </c>
      <c r="H101" s="73">
        <v>0.24</v>
      </c>
      <c r="I101" s="73">
        <v>14.76</v>
      </c>
      <c r="J101" s="73">
        <v>70.5</v>
      </c>
      <c r="K101" s="74" t="s">
        <v>62</v>
      </c>
      <c r="L101" s="46"/>
    </row>
    <row r="102" spans="1:12" x14ac:dyDescent="0.2">
      <c r="A102" s="40"/>
      <c r="B102" s="41"/>
      <c r="C102" s="42"/>
      <c r="D102" s="43" t="s">
        <v>31</v>
      </c>
      <c r="E102" s="72" t="s">
        <v>42</v>
      </c>
      <c r="F102" s="77">
        <v>30</v>
      </c>
      <c r="G102" s="71">
        <v>1.98</v>
      </c>
      <c r="H102" s="71">
        <v>0.36</v>
      </c>
      <c r="I102" s="71">
        <v>10.199999999999999</v>
      </c>
      <c r="J102" s="71">
        <v>54.3</v>
      </c>
      <c r="K102" s="74" t="s">
        <v>65</v>
      </c>
      <c r="L102" s="39"/>
    </row>
    <row r="103" spans="1:12" ht="13.5" thickBot="1" x14ac:dyDescent="0.25">
      <c r="A103" s="16"/>
      <c r="B103" s="17"/>
      <c r="C103" s="29"/>
      <c r="D103" s="30" t="s">
        <v>32</v>
      </c>
      <c r="E103" s="18"/>
      <c r="F103" s="19">
        <f>SUM(F96:F102)</f>
        <v>840</v>
      </c>
      <c r="G103" s="19">
        <f>SUM(G96:G102)</f>
        <v>23.919999999999998</v>
      </c>
      <c r="H103" s="19">
        <f>SUM(H96:H102)</f>
        <v>27.84</v>
      </c>
      <c r="I103" s="19">
        <f>SUM(I96:I102)</f>
        <v>114.14</v>
      </c>
      <c r="J103" s="19">
        <f>SUM(J96:J102)</f>
        <v>824.02</v>
      </c>
      <c r="K103" s="20"/>
      <c r="L103" s="58">
        <v>105.08</v>
      </c>
    </row>
    <row r="104" spans="1:12" ht="13.5" thickBot="1" x14ac:dyDescent="0.25">
      <c r="A104" s="21">
        <f>A92</f>
        <v>2</v>
      </c>
      <c r="B104" s="22">
        <f>B92</f>
        <v>3</v>
      </c>
      <c r="C104" s="83" t="s">
        <v>4</v>
      </c>
      <c r="D104" s="84"/>
      <c r="E104" s="23"/>
      <c r="F104" s="24">
        <f>F95+F103</f>
        <v>1355</v>
      </c>
      <c r="G104" s="24">
        <f>G95+G103</f>
        <v>44.069999999999993</v>
      </c>
      <c r="H104" s="24">
        <f>H95+H103</f>
        <v>46.55</v>
      </c>
      <c r="I104" s="24">
        <f>I95+I103</f>
        <v>198.77999999999997</v>
      </c>
      <c r="J104" s="24">
        <f>J95+J103</f>
        <v>1427.55</v>
      </c>
      <c r="K104" s="24"/>
      <c r="L104" s="24">
        <f>L95+L103</f>
        <v>178.59</v>
      </c>
    </row>
    <row r="105" spans="1:12" ht="25.5" x14ac:dyDescent="0.2">
      <c r="A105" s="31">
        <v>2</v>
      </c>
      <c r="B105" s="32">
        <v>4</v>
      </c>
      <c r="C105" s="33" t="s">
        <v>20</v>
      </c>
      <c r="D105" s="34" t="s">
        <v>21</v>
      </c>
      <c r="E105" s="35" t="s">
        <v>72</v>
      </c>
      <c r="F105" s="79">
        <v>270</v>
      </c>
      <c r="G105" s="71">
        <v>15.05</v>
      </c>
      <c r="H105" s="71">
        <v>16.39</v>
      </c>
      <c r="I105" s="71">
        <v>32.57</v>
      </c>
      <c r="J105" s="71">
        <v>375.53</v>
      </c>
      <c r="K105" s="72" t="s">
        <v>118</v>
      </c>
      <c r="L105" s="39"/>
    </row>
    <row r="106" spans="1:12" x14ac:dyDescent="0.2">
      <c r="A106" s="40"/>
      <c r="B106" s="41"/>
      <c r="C106" s="42"/>
      <c r="D106" s="43" t="s">
        <v>22</v>
      </c>
      <c r="E106" s="44" t="s">
        <v>53</v>
      </c>
      <c r="F106" s="61">
        <v>200</v>
      </c>
      <c r="G106" s="71">
        <v>0.1</v>
      </c>
      <c r="H106" s="71">
        <v>0</v>
      </c>
      <c r="I106" s="71">
        <v>15</v>
      </c>
      <c r="J106" s="71">
        <v>60</v>
      </c>
      <c r="K106" s="44" t="s">
        <v>54</v>
      </c>
      <c r="L106" s="39"/>
    </row>
    <row r="107" spans="1:12" x14ac:dyDescent="0.2">
      <c r="A107" s="40"/>
      <c r="B107" s="41"/>
      <c r="C107" s="42"/>
      <c r="D107" s="43" t="s">
        <v>23</v>
      </c>
      <c r="E107" s="44" t="s">
        <v>38</v>
      </c>
      <c r="F107" s="61">
        <v>50</v>
      </c>
      <c r="G107" s="73">
        <v>3.8</v>
      </c>
      <c r="H107" s="73">
        <v>0.4</v>
      </c>
      <c r="I107" s="73">
        <v>24.6</v>
      </c>
      <c r="J107" s="73">
        <v>117.5</v>
      </c>
      <c r="K107" s="35" t="s">
        <v>62</v>
      </c>
      <c r="L107" s="39"/>
    </row>
    <row r="108" spans="1:12" x14ac:dyDescent="0.2">
      <c r="A108" s="16"/>
      <c r="B108" s="17"/>
      <c r="C108" s="29"/>
      <c r="D108" s="30" t="s">
        <v>32</v>
      </c>
      <c r="E108" s="18"/>
      <c r="F108" s="19">
        <f>SUM(F105:F107)</f>
        <v>520</v>
      </c>
      <c r="G108" s="19">
        <f>SUM(G105:G107)</f>
        <v>18.95</v>
      </c>
      <c r="H108" s="19">
        <f>SUM(H105:H107)</f>
        <v>16.79</v>
      </c>
      <c r="I108" s="19">
        <f>SUM(I105:I107)</f>
        <v>72.17</v>
      </c>
      <c r="J108" s="19">
        <f>SUM(J105:J107)</f>
        <v>553.03</v>
      </c>
      <c r="K108" s="20"/>
      <c r="L108" s="19">
        <v>73.510000000000005</v>
      </c>
    </row>
    <row r="109" spans="1:12" x14ac:dyDescent="0.2">
      <c r="A109" s="47">
        <f>A105</f>
        <v>2</v>
      </c>
      <c r="B109" s="48">
        <f>B105</f>
        <v>4</v>
      </c>
      <c r="C109" s="49" t="s">
        <v>24</v>
      </c>
      <c r="D109" s="43" t="s">
        <v>25</v>
      </c>
      <c r="E109" s="74" t="s">
        <v>119</v>
      </c>
      <c r="F109" s="77">
        <v>60</v>
      </c>
      <c r="G109" s="71">
        <v>0.62</v>
      </c>
      <c r="H109" s="71">
        <v>5.31</v>
      </c>
      <c r="I109" s="71">
        <v>6.29</v>
      </c>
      <c r="J109" s="71">
        <v>75.459999999999994</v>
      </c>
      <c r="K109" s="72" t="s">
        <v>64</v>
      </c>
      <c r="L109" s="39"/>
    </row>
    <row r="110" spans="1:12" x14ac:dyDescent="0.2">
      <c r="A110" s="40"/>
      <c r="B110" s="41"/>
      <c r="C110" s="42"/>
      <c r="D110" s="43" t="s">
        <v>26</v>
      </c>
      <c r="E110" s="74" t="s">
        <v>40</v>
      </c>
      <c r="F110" s="77">
        <v>230</v>
      </c>
      <c r="G110" s="71">
        <v>3.49</v>
      </c>
      <c r="H110" s="71">
        <v>5.78</v>
      </c>
      <c r="I110" s="71">
        <v>12.1</v>
      </c>
      <c r="J110" s="71">
        <v>114.34</v>
      </c>
      <c r="K110" s="72" t="s">
        <v>120</v>
      </c>
      <c r="L110" s="39"/>
    </row>
    <row r="111" spans="1:12" x14ac:dyDescent="0.2">
      <c r="A111" s="40"/>
      <c r="B111" s="41"/>
      <c r="C111" s="42"/>
      <c r="D111" s="43" t="s">
        <v>27</v>
      </c>
      <c r="E111" s="74" t="s">
        <v>73</v>
      </c>
      <c r="F111" s="77">
        <v>220</v>
      </c>
      <c r="G111" s="73">
        <v>15.26</v>
      </c>
      <c r="H111" s="73">
        <v>17.11</v>
      </c>
      <c r="I111" s="73">
        <v>33.049999999999997</v>
      </c>
      <c r="J111" s="73">
        <v>385.24</v>
      </c>
      <c r="K111" s="72" t="s">
        <v>74</v>
      </c>
      <c r="L111" s="39"/>
    </row>
    <row r="112" spans="1:12" x14ac:dyDescent="0.2">
      <c r="A112" s="40"/>
      <c r="B112" s="41"/>
      <c r="C112" s="42"/>
      <c r="D112" s="43" t="s">
        <v>29</v>
      </c>
      <c r="E112" s="72" t="s">
        <v>66</v>
      </c>
      <c r="F112" s="46">
        <v>200</v>
      </c>
      <c r="G112" s="55"/>
      <c r="H112" s="55"/>
      <c r="I112" s="55">
        <v>22.76</v>
      </c>
      <c r="J112" s="55">
        <v>91.04</v>
      </c>
      <c r="K112" s="53" t="s">
        <v>88</v>
      </c>
      <c r="L112" s="39"/>
    </row>
    <row r="113" spans="1:12" x14ac:dyDescent="0.2">
      <c r="A113" s="40"/>
      <c r="B113" s="41"/>
      <c r="C113" s="42"/>
      <c r="D113" s="43" t="s">
        <v>30</v>
      </c>
      <c r="E113" s="72" t="s">
        <v>38</v>
      </c>
      <c r="F113" s="77">
        <v>40</v>
      </c>
      <c r="G113" s="73">
        <v>3.04</v>
      </c>
      <c r="H113" s="73">
        <v>0.32</v>
      </c>
      <c r="I113" s="73">
        <v>19.68</v>
      </c>
      <c r="J113" s="73">
        <v>94</v>
      </c>
      <c r="K113" s="74" t="s">
        <v>62</v>
      </c>
      <c r="L113" s="46"/>
    </row>
    <row r="114" spans="1:12" x14ac:dyDescent="0.2">
      <c r="A114" s="40"/>
      <c r="B114" s="41"/>
      <c r="C114" s="42"/>
      <c r="D114" s="43" t="s">
        <v>31</v>
      </c>
      <c r="E114" s="72" t="s">
        <v>42</v>
      </c>
      <c r="F114" s="77">
        <v>40</v>
      </c>
      <c r="G114" s="71">
        <v>2.64</v>
      </c>
      <c r="H114" s="71">
        <v>0.48</v>
      </c>
      <c r="I114" s="71">
        <v>13.6</v>
      </c>
      <c r="J114" s="71">
        <v>72.400000000000006</v>
      </c>
      <c r="K114" s="74" t="s">
        <v>65</v>
      </c>
      <c r="L114" s="39"/>
    </row>
    <row r="115" spans="1:12" ht="13.5" thickBot="1" x14ac:dyDescent="0.25">
      <c r="A115" s="16"/>
      <c r="B115" s="17"/>
      <c r="C115" s="29"/>
      <c r="D115" s="30" t="s">
        <v>32</v>
      </c>
      <c r="E115" s="18"/>
      <c r="F115" s="19">
        <f>SUM(F109:F114)</f>
        <v>790</v>
      </c>
      <c r="G115" s="19">
        <f>SUM(G109:G114)</f>
        <v>25.05</v>
      </c>
      <c r="H115" s="19">
        <f>SUM(H109:H114)</f>
        <v>29</v>
      </c>
      <c r="I115" s="19">
        <f>SUM(I109:I114)</f>
        <v>107.47999999999999</v>
      </c>
      <c r="J115" s="19">
        <f>SUM(J109:J114)</f>
        <v>832.4799999999999</v>
      </c>
      <c r="K115" s="20"/>
      <c r="L115" s="58">
        <v>105.08</v>
      </c>
    </row>
    <row r="116" spans="1:12" ht="13.5" thickBot="1" x14ac:dyDescent="0.25">
      <c r="A116" s="21">
        <f>A105</f>
        <v>2</v>
      </c>
      <c r="B116" s="22">
        <f>B105</f>
        <v>4</v>
      </c>
      <c r="C116" s="83" t="s">
        <v>4</v>
      </c>
      <c r="D116" s="84"/>
      <c r="E116" s="23"/>
      <c r="F116" s="24">
        <f>F108+F115</f>
        <v>1310</v>
      </c>
      <c r="G116" s="24">
        <f>G108+G115</f>
        <v>44</v>
      </c>
      <c r="H116" s="24">
        <f>H108+H115</f>
        <v>45.79</v>
      </c>
      <c r="I116" s="24">
        <f>I108+I115</f>
        <v>179.64999999999998</v>
      </c>
      <c r="J116" s="24">
        <f>J108+J115</f>
        <v>1385.5099999999998</v>
      </c>
      <c r="K116" s="24"/>
      <c r="L116" s="24">
        <f>L108+L115</f>
        <v>178.59</v>
      </c>
    </row>
    <row r="117" spans="1:12" x14ac:dyDescent="0.2">
      <c r="A117" s="31">
        <v>2</v>
      </c>
      <c r="B117" s="32">
        <v>5</v>
      </c>
      <c r="C117" s="33" t="s">
        <v>20</v>
      </c>
      <c r="D117" s="34" t="s">
        <v>21</v>
      </c>
      <c r="E117" s="53" t="s">
        <v>121</v>
      </c>
      <c r="F117" s="46">
        <v>250</v>
      </c>
      <c r="G117" s="55">
        <v>16.100000000000001</v>
      </c>
      <c r="H117" s="55">
        <v>15.56</v>
      </c>
      <c r="I117" s="55">
        <v>36.86</v>
      </c>
      <c r="J117" s="55">
        <v>389.4</v>
      </c>
      <c r="K117" s="53" t="s">
        <v>122</v>
      </c>
      <c r="L117" s="39"/>
    </row>
    <row r="118" spans="1:12" x14ac:dyDescent="0.2">
      <c r="A118" s="40"/>
      <c r="B118" s="41"/>
      <c r="C118" s="42"/>
      <c r="D118" s="43" t="s">
        <v>22</v>
      </c>
      <c r="E118" s="54" t="s">
        <v>66</v>
      </c>
      <c r="F118" s="46">
        <v>200</v>
      </c>
      <c r="G118" s="55">
        <v>0</v>
      </c>
      <c r="H118" s="55">
        <v>0</v>
      </c>
      <c r="I118" s="55">
        <v>22.76</v>
      </c>
      <c r="J118" s="55">
        <v>91.04</v>
      </c>
      <c r="K118" s="53" t="s">
        <v>88</v>
      </c>
      <c r="L118" s="39"/>
    </row>
    <row r="119" spans="1:12" x14ac:dyDescent="0.2">
      <c r="A119" s="40"/>
      <c r="B119" s="41"/>
      <c r="C119" s="42"/>
      <c r="D119" s="43" t="s">
        <v>23</v>
      </c>
      <c r="E119" s="53" t="s">
        <v>38</v>
      </c>
      <c r="F119" s="46">
        <v>50</v>
      </c>
      <c r="G119" s="56">
        <v>3.8</v>
      </c>
      <c r="H119" s="56">
        <v>0.4</v>
      </c>
      <c r="I119" s="56">
        <v>24.6</v>
      </c>
      <c r="J119" s="56">
        <v>117.5</v>
      </c>
      <c r="K119" s="54" t="s">
        <v>62</v>
      </c>
      <c r="L119" s="39"/>
    </row>
    <row r="120" spans="1:12" ht="15.75" customHeight="1" x14ac:dyDescent="0.2">
      <c r="A120" s="16"/>
      <c r="B120" s="17"/>
      <c r="C120" s="29"/>
      <c r="D120" s="30" t="s">
        <v>32</v>
      </c>
      <c r="E120" s="18"/>
      <c r="F120" s="19">
        <f>SUM(F117:F119)</f>
        <v>500</v>
      </c>
      <c r="G120" s="19">
        <f>SUM(G117:G119)</f>
        <v>19.900000000000002</v>
      </c>
      <c r="H120" s="19">
        <f>SUM(H117:H119)</f>
        <v>15.96</v>
      </c>
      <c r="I120" s="19">
        <f>SUM(I117:I119)</f>
        <v>84.22</v>
      </c>
      <c r="J120" s="19">
        <f>SUM(J117:J119)</f>
        <v>597.94000000000005</v>
      </c>
      <c r="K120" s="20"/>
      <c r="L120" s="19">
        <v>73.510000000000005</v>
      </c>
    </row>
    <row r="121" spans="1:12" x14ac:dyDescent="0.2">
      <c r="A121" s="47">
        <f>A117</f>
        <v>2</v>
      </c>
      <c r="B121" s="48">
        <f>B117</f>
        <v>5</v>
      </c>
      <c r="C121" s="49" t="s">
        <v>24</v>
      </c>
      <c r="D121" s="43" t="s">
        <v>25</v>
      </c>
      <c r="E121" s="54" t="s">
        <v>39</v>
      </c>
      <c r="F121" s="46">
        <v>60</v>
      </c>
      <c r="G121" s="55">
        <v>0.94</v>
      </c>
      <c r="H121" s="55">
        <v>3.92</v>
      </c>
      <c r="I121" s="55">
        <v>4.8</v>
      </c>
      <c r="J121" s="55">
        <v>57.75</v>
      </c>
      <c r="K121" s="53" t="s">
        <v>43</v>
      </c>
      <c r="L121" s="39"/>
    </row>
    <row r="122" spans="1:12" x14ac:dyDescent="0.2">
      <c r="A122" s="40"/>
      <c r="B122" s="41"/>
      <c r="C122" s="42"/>
      <c r="D122" s="43" t="s">
        <v>26</v>
      </c>
      <c r="E122" s="54" t="s">
        <v>75</v>
      </c>
      <c r="F122" s="46">
        <v>220</v>
      </c>
      <c r="G122" s="55">
        <v>4.83</v>
      </c>
      <c r="H122" s="55">
        <v>4.6399999999999997</v>
      </c>
      <c r="I122" s="55">
        <v>14.36</v>
      </c>
      <c r="J122" s="55">
        <v>118.58</v>
      </c>
      <c r="K122" s="53" t="s">
        <v>105</v>
      </c>
      <c r="L122" s="39"/>
    </row>
    <row r="123" spans="1:12" x14ac:dyDescent="0.2">
      <c r="A123" s="40"/>
      <c r="B123" s="41"/>
      <c r="C123" s="42"/>
      <c r="D123" s="43" t="s">
        <v>27</v>
      </c>
      <c r="E123" s="53" t="s">
        <v>123</v>
      </c>
      <c r="F123" s="46">
        <v>105</v>
      </c>
      <c r="G123" s="55">
        <v>13.81</v>
      </c>
      <c r="H123" s="55">
        <v>11</v>
      </c>
      <c r="I123" s="55">
        <v>12.59</v>
      </c>
      <c r="J123" s="55">
        <v>243.22</v>
      </c>
      <c r="K123" s="53" t="s">
        <v>76</v>
      </c>
      <c r="L123" s="39"/>
    </row>
    <row r="124" spans="1:12" x14ac:dyDescent="0.2">
      <c r="A124" s="40"/>
      <c r="B124" s="41"/>
      <c r="C124" s="42"/>
      <c r="D124" s="43" t="s">
        <v>28</v>
      </c>
      <c r="E124" s="54" t="s">
        <v>124</v>
      </c>
      <c r="F124" s="46">
        <v>150</v>
      </c>
      <c r="G124" s="55">
        <v>4.5</v>
      </c>
      <c r="H124" s="55">
        <v>6.15</v>
      </c>
      <c r="I124" s="55">
        <v>24.9</v>
      </c>
      <c r="J124" s="55">
        <v>178.5</v>
      </c>
      <c r="K124" s="53" t="s">
        <v>125</v>
      </c>
      <c r="L124" s="39"/>
    </row>
    <row r="125" spans="1:12" x14ac:dyDescent="0.2">
      <c r="A125" s="40"/>
      <c r="B125" s="41"/>
      <c r="C125" s="42"/>
      <c r="D125" s="43" t="s">
        <v>29</v>
      </c>
      <c r="E125" s="53" t="s">
        <v>66</v>
      </c>
      <c r="F125" s="46">
        <v>200</v>
      </c>
      <c r="G125" s="55"/>
      <c r="H125" s="55"/>
      <c r="I125" s="55">
        <v>22.76</v>
      </c>
      <c r="J125" s="55">
        <v>91.04</v>
      </c>
      <c r="K125" s="53" t="s">
        <v>88</v>
      </c>
      <c r="L125" s="46"/>
    </row>
    <row r="126" spans="1:12" x14ac:dyDescent="0.2">
      <c r="A126" s="40"/>
      <c r="B126" s="41"/>
      <c r="C126" s="42"/>
      <c r="D126" s="43" t="s">
        <v>30</v>
      </c>
      <c r="E126" s="53" t="s">
        <v>38</v>
      </c>
      <c r="F126" s="46">
        <v>30</v>
      </c>
      <c r="G126" s="56">
        <v>2.2799999999999998</v>
      </c>
      <c r="H126" s="56">
        <v>0.24</v>
      </c>
      <c r="I126" s="56">
        <v>14.76</v>
      </c>
      <c r="J126" s="56">
        <v>70.5</v>
      </c>
      <c r="K126" s="54" t="s">
        <v>62</v>
      </c>
      <c r="L126" s="46"/>
    </row>
    <row r="127" spans="1:12" x14ac:dyDescent="0.2">
      <c r="A127" s="40"/>
      <c r="B127" s="41"/>
      <c r="C127" s="42"/>
      <c r="D127" s="43" t="s">
        <v>31</v>
      </c>
      <c r="E127" s="53" t="s">
        <v>42</v>
      </c>
      <c r="F127" s="46">
        <v>30</v>
      </c>
      <c r="G127" s="55">
        <v>1.65</v>
      </c>
      <c r="H127" s="55">
        <v>0.3</v>
      </c>
      <c r="I127" s="55">
        <v>8.5</v>
      </c>
      <c r="J127" s="55">
        <v>45.25</v>
      </c>
      <c r="K127" s="54" t="s">
        <v>65</v>
      </c>
      <c r="L127" s="39"/>
    </row>
    <row r="128" spans="1:12" ht="13.5" thickBot="1" x14ac:dyDescent="0.25">
      <c r="A128" s="16"/>
      <c r="B128" s="17"/>
      <c r="C128" s="29"/>
      <c r="D128" s="30" t="s">
        <v>32</v>
      </c>
      <c r="E128" s="18"/>
      <c r="F128" s="19">
        <f>SUM(F121:F127)</f>
        <v>795</v>
      </c>
      <c r="G128" s="19">
        <f>SUM(G121:G127)</f>
        <v>28.009999999999998</v>
      </c>
      <c r="H128" s="19">
        <f>SUM(H121:H127)</f>
        <v>26.25</v>
      </c>
      <c r="I128" s="19">
        <f>SUM(I121:I127)</f>
        <v>102.67</v>
      </c>
      <c r="J128" s="19">
        <f>SUM(J121:J127)</f>
        <v>804.83999999999992</v>
      </c>
      <c r="K128" s="20"/>
      <c r="L128" s="58">
        <v>105.08</v>
      </c>
    </row>
    <row r="129" spans="1:12" ht="13.5" thickBot="1" x14ac:dyDescent="0.25">
      <c r="A129" s="21">
        <f>A117</f>
        <v>2</v>
      </c>
      <c r="B129" s="22">
        <f>B117</f>
        <v>5</v>
      </c>
      <c r="C129" s="83" t="s">
        <v>4</v>
      </c>
      <c r="D129" s="84"/>
      <c r="E129" s="23"/>
      <c r="F129" s="24">
        <f>F120+F128</f>
        <v>1295</v>
      </c>
      <c r="G129" s="24">
        <f>G120+G128</f>
        <v>47.91</v>
      </c>
      <c r="H129" s="24">
        <f>H120+H128</f>
        <v>42.21</v>
      </c>
      <c r="I129" s="24">
        <f>I120+I128</f>
        <v>186.89</v>
      </c>
      <c r="J129" s="24">
        <f>J120+J128</f>
        <v>1402.78</v>
      </c>
      <c r="K129" s="24"/>
      <c r="L129" s="24">
        <f>L120+L128</f>
        <v>178.59</v>
      </c>
    </row>
    <row r="130" spans="1:12" ht="13.5" thickBot="1" x14ac:dyDescent="0.25">
      <c r="A130" s="26"/>
      <c r="B130" s="27"/>
      <c r="C130" s="85" t="s">
        <v>5</v>
      </c>
      <c r="D130" s="85"/>
      <c r="E130" s="85"/>
      <c r="F130" s="28">
        <f>(F18+F30+F42+F54+F66+F79+F91+F104+F116+F129)/(IF(F18=0,0,1)+IF(F30=0,0,1)+IF(F42=0,0,1)+IF(F54=0,0,1)+IF(F66=0,0,1)+IF(F79=0,0,1)+IF(F91=0,0,1)+IF(F104=0,0,1)+IF(F116=0,0,1)+IF(F129=0,0,1))</f>
        <v>1286.7</v>
      </c>
      <c r="G130" s="28">
        <f>(G18+G30+G42+G54+G66+G79+G91+G104+G116+G129)/(IF(G18=0,0,1)+IF(G30=0,0,1)+IF(G42=0,0,1)+IF(G54=0,0,1)+IF(G66=0,0,1)+IF(G79=0,0,1)+IF(G91=0,0,1)+IF(G104=0,0,1)+IF(G116=0,0,1)+IF(G129=0,0,1))</f>
        <v>42.649000000000001</v>
      </c>
      <c r="H130" s="28">
        <f>(H18+H30+H42+H54+H66+H79+H91+H104+H116+H129)/(IF(H18=0,0,1)+IF(H30=0,0,1)+IF(H42=0,0,1)+IF(H54=0,0,1)+IF(H66=0,0,1)+IF(H79=0,0,1)+IF(H91=0,0,1)+IF(H104=0,0,1)+IF(H116=0,0,1)+IF(H129=0,0,1))</f>
        <v>44.344999999999999</v>
      </c>
      <c r="I130" s="28">
        <f>(I18+I30+I42+I54+I66+I79+I91+I104+I116+I129)/(IF(I18=0,0,1)+IF(I30=0,0,1)+IF(I42=0,0,1)+IF(I54=0,0,1)+IF(I66=0,0,1)+IF(I79=0,0,1)+IF(I91=0,0,1)+IF(I104=0,0,1)+IF(I116=0,0,1)+IF(I129=0,0,1))</f>
        <v>185.21699999999996</v>
      </c>
      <c r="J130" s="28">
        <f>(J18+J30+J42+J54+J66+J79+J91+J104+J116+J129)/(IF(J18=0,0,1)+IF(J30=0,0,1)+IF(J42=0,0,1)+IF(J54=0,0,1)+IF(J66=0,0,1)+IF(J79=0,0,1)+IF(J91=0,0,1)+IF(J104=0,0,1)+IF(J116=0,0,1)+IF(J129=0,0,1))</f>
        <v>1353.4419999999998</v>
      </c>
      <c r="K130" s="28"/>
      <c r="L130" s="24">
        <f>L121+L129</f>
        <v>178.59</v>
      </c>
    </row>
  </sheetData>
  <mergeCells count="14">
    <mergeCell ref="C54:D54"/>
    <mergeCell ref="C66:D66"/>
    <mergeCell ref="C18:D18"/>
    <mergeCell ref="C130:E130"/>
    <mergeCell ref="C129:D129"/>
    <mergeCell ref="C79:D79"/>
    <mergeCell ref="C91:D91"/>
    <mergeCell ref="C104:D104"/>
    <mergeCell ref="C116:D116"/>
    <mergeCell ref="C1:E1"/>
    <mergeCell ref="H1:K1"/>
    <mergeCell ref="H2:K2"/>
    <mergeCell ref="C30:D30"/>
    <mergeCell ref="C42:D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ServarSluz</cp:lastModifiedBy>
  <dcterms:created xsi:type="dcterms:W3CDTF">2022-05-16T14:23:56Z</dcterms:created>
  <dcterms:modified xsi:type="dcterms:W3CDTF">2025-02-08T10:28:31Z</dcterms:modified>
</cp:coreProperties>
</file>